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Sheet1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<sst xmlns="http://schemas.openxmlformats.org/spreadsheetml/2006/main" count="365" uniqueCount="175">
  <si>
    <t>SUBSISTEMA DE PRESUPUESTO</t>
  </si>
  <si>
    <t>CONTRALORIA DEPARTAMENTAL DEL ATLANTICO</t>
  </si>
  <si>
    <t>EJECUCION PRESUPUESTAL PARA LA VIGENCIA 2018</t>
  </si>
  <si>
    <t>Página 1 de 2</t>
  </si>
  <si>
    <t>PERIODO COMPRENDIDO ENTRE 01.ENE./2018 Y 30.SEPT./2018</t>
  </si>
  <si>
    <t>02.oct./2018-10:15 am</t>
  </si>
  <si>
    <t>RUBRO</t>
  </si>
  <si>
    <t>NOMBRE_DEL_RUBRO</t>
  </si>
  <si>
    <t>Vr.Presupuesto</t>
  </si>
  <si>
    <t>v== Modificaciones ==v</t>
  </si>
  <si>
    <t>v==== Traslados ====v</t>
  </si>
  <si>
    <t>Presupuesto</t>
  </si>
  <si>
    <t>Compromisos</t>
  </si>
  <si>
    <t>Ord.Pago</t>
  </si>
  <si>
    <t>Saldos por</t>
  </si>
  <si>
    <t>Saldo Actual</t>
  </si>
  <si>
    <t>Aprobado</t>
  </si>
  <si>
    <t>Adiciones</t>
  </si>
  <si>
    <t>Recortes</t>
  </si>
  <si>
    <t>Debitos</t>
  </si>
  <si>
    <t>Creditos</t>
  </si>
  <si>
    <t>Definitivo</t>
  </si>
  <si>
    <t>Pagar</t>
  </si>
  <si>
    <t>02.OCT./2018</t>
  </si>
  <si>
    <t>11</t>
  </si>
  <si>
    <t>DISPONIBLE</t>
  </si>
  <si>
    <t>1151</t>
  </si>
  <si>
    <t>INGRESOS</t>
  </si>
  <si>
    <t>115113</t>
  </si>
  <si>
    <t>INGRESOS FISCALES</t>
  </si>
  <si>
    <t>115113001</t>
  </si>
  <si>
    <t>TESORERIA GENERAL DEL DEPARTAMENTO</t>
  </si>
  <si>
    <t>115113010</t>
  </si>
  <si>
    <t>AREA METROPOLITANA</t>
  </si>
  <si>
    <t>115113020</t>
  </si>
  <si>
    <t>UNIVERSIDAD DEL ATLANTICO</t>
  </si>
  <si>
    <t>115113030</t>
  </si>
  <si>
    <t>TRANSITO DEPARTAMENTAL</t>
  </si>
  <si>
    <t>115113040</t>
  </si>
  <si>
    <t>TERMINAL DE TRANSP. DE B.QUILLA</t>
  </si>
  <si>
    <t>115113050</t>
  </si>
  <si>
    <t>INSTITUTO DE RECREAC. Y DEPORTES</t>
  </si>
  <si>
    <t>115113060</t>
  </si>
  <si>
    <t>EDUSUERTE</t>
  </si>
  <si>
    <t>115113070</t>
  </si>
  <si>
    <t>E. S. E. HOSP. UNIVERSIT. C. A. R. I.</t>
  </si>
  <si>
    <t>115113080</t>
  </si>
  <si>
    <t>E. S. E. HOSP. DPTAL. DE S/LARGA</t>
  </si>
  <si>
    <t>115113090</t>
  </si>
  <si>
    <t>E. S. E. HOSP. J. DOMINGUEZ ROMERO DE SOLEDAD</t>
  </si>
  <si>
    <t>115113100</t>
  </si>
  <si>
    <t>E. S. E. HOSPITAL NIÑO JESUS</t>
  </si>
  <si>
    <t>21</t>
  </si>
  <si>
    <t>GASTOS DE FUNCIONAMIENTO</t>
  </si>
  <si>
    <t>2151</t>
  </si>
  <si>
    <t>GASTOS DE PERSONAL</t>
  </si>
  <si>
    <t>215132</t>
  </si>
  <si>
    <t>215132001</t>
  </si>
  <si>
    <t>SUELDO DE PERSONAL DE NOMINA</t>
  </si>
  <si>
    <t>215132010</t>
  </si>
  <si>
    <t>HORAS EXTRAS Y DIAS FESTIVOS</t>
  </si>
  <si>
    <t>215132020</t>
  </si>
  <si>
    <t>PRIMA DE SERVICIOS</t>
  </si>
  <si>
    <t>215132030</t>
  </si>
  <si>
    <t>PRIMA DE VACACIONES</t>
  </si>
  <si>
    <t>215132040</t>
  </si>
  <si>
    <t>PRIMA DE NAVIDAD</t>
  </si>
  <si>
    <t>215132050</t>
  </si>
  <si>
    <t>VACACIONES</t>
  </si>
  <si>
    <t>215132060</t>
  </si>
  <si>
    <t>BONIFICACIÓN POR SERVICIOS PRESTADOS</t>
  </si>
  <si>
    <t>215132070</t>
  </si>
  <si>
    <t>BONIFICACIÓN ESPECIAL POR RECREACIÓN</t>
  </si>
  <si>
    <t>215132080</t>
  </si>
  <si>
    <t>INTERESES DE CESANTIAS</t>
  </si>
  <si>
    <t>215132090</t>
  </si>
  <si>
    <t>SUBSIDIO DE TRANSPORTE</t>
  </si>
  <si>
    <t>215132100</t>
  </si>
  <si>
    <t>SUBSIDIO DE ALIMENTACIÓN</t>
  </si>
  <si>
    <t>215132110</t>
  </si>
  <si>
    <t>HONORARIOS PROFESIONALES</t>
  </si>
  <si>
    <t>215132120</t>
  </si>
  <si>
    <t>SUPERNUMERARIOS</t>
  </si>
  <si>
    <t>215132130</t>
  </si>
  <si>
    <t>REMUNERACIÓN POR SERVICIOS TÉCNICOS</t>
  </si>
  <si>
    <t>215132140</t>
  </si>
  <si>
    <t>APORTES A CAJA DE COMPENSACIÓN FAMILIAR</t>
  </si>
  <si>
    <t>215132150</t>
  </si>
  <si>
    <t>APORTES AL I. C. B. F.</t>
  </si>
  <si>
    <t>215132160</t>
  </si>
  <si>
    <t>APORTES AL SENA</t>
  </si>
  <si>
    <t>215132170</t>
  </si>
  <si>
    <t>APORTES A LA ESAP</t>
  </si>
  <si>
    <t>215132180</t>
  </si>
  <si>
    <t>APORTES AL MINISTERO DE EDUCACIÓN</t>
  </si>
  <si>
    <t>215132190</t>
  </si>
  <si>
    <t>ESTIMULOS Y DISTINCIONES POR ANTIGUEDAD</t>
  </si>
  <si>
    <t>2152</t>
  </si>
  <si>
    <t>GASTOS GENERALES</t>
  </si>
  <si>
    <t>215232</t>
  </si>
  <si>
    <t>215232190</t>
  </si>
  <si>
    <t>MATERIALES Y SUMINISTROS</t>
  </si>
  <si>
    <t>215232200</t>
  </si>
  <si>
    <t>COMBUSTIBLES Y LUBRICANTES</t>
  </si>
  <si>
    <t>215232210</t>
  </si>
  <si>
    <t>ALIMENTACIÓN</t>
  </si>
  <si>
    <t>215232220</t>
  </si>
  <si>
    <t>DOTACIÓN DE PERSONAL</t>
  </si>
  <si>
    <t>215232230</t>
  </si>
  <si>
    <t>ASEO Y CAFETERIA</t>
  </si>
  <si>
    <t>215232240</t>
  </si>
  <si>
    <t>COMPRA DE EQUIPOS Y BIENES MUEBLES</t>
  </si>
  <si>
    <t>215232250</t>
  </si>
  <si>
    <t>CAPACITACIÓN</t>
  </si>
  <si>
    <t>215232260</t>
  </si>
  <si>
    <t>MANT. Y REPARAC. DE VEHÍCULOS</t>
  </si>
  <si>
    <t>215232270</t>
  </si>
  <si>
    <t>REPARAC. Y MANT. DE EQUIPOS</t>
  </si>
  <si>
    <t>215232280</t>
  </si>
  <si>
    <t>SERVICIOS PÚBLICOS</t>
  </si>
  <si>
    <t>215232290</t>
  </si>
  <si>
    <t>COMUNICACIONES Y TRANSPORTE</t>
  </si>
  <si>
    <t>215232300</t>
  </si>
  <si>
    <t>SEGUROS</t>
  </si>
  <si>
    <t>215232310</t>
  </si>
  <si>
    <t>IMPRESOS Y PUBLICACIONES</t>
  </si>
  <si>
    <t>215232311</t>
  </si>
  <si>
    <t>ENCUADERNACION Y EMPASTES</t>
  </si>
  <si>
    <t>215232320</t>
  </si>
  <si>
    <t>SISTEMATIZACIÓN</t>
  </si>
  <si>
    <t>215232330</t>
  </si>
  <si>
    <t>ASESORÍA EXTERNA Y FORTALEC. INSTITUC.</t>
  </si>
  <si>
    <t>215232340</t>
  </si>
  <si>
    <t>PAGO DE IMPUESTOS, TASAS Y MULTAS</t>
  </si>
  <si>
    <t>215232350</t>
  </si>
  <si>
    <t>VIÁTICOS Y GASTOS DE VIAJE</t>
  </si>
  <si>
    <t>215232360</t>
  </si>
  <si>
    <t>GASTOS FINANCIEROS</t>
  </si>
  <si>
    <t>215232370</t>
  </si>
  <si>
    <t>AUXILIO MORTUORIO</t>
  </si>
  <si>
    <t>215232380</t>
  </si>
  <si>
    <t>REPARACIONES LOCATIVAS</t>
  </si>
  <si>
    <t>215232390</t>
  </si>
  <si>
    <t>GASTOS JUDICIALES</t>
  </si>
  <si>
    <t>215232410</t>
  </si>
  <si>
    <t>GASTOS SISTEMA DE GESTIÓN DE CALIDAD</t>
  </si>
  <si>
    <t>215232430</t>
  </si>
  <si>
    <t>ALQUILER DE EQUIPOS</t>
  </si>
  <si>
    <t>215232432</t>
  </si>
  <si>
    <t>CONTINGENCIAS</t>
  </si>
  <si>
    <t>2153</t>
  </si>
  <si>
    <t>TRANSFERENCIAS</t>
  </si>
  <si>
    <t>215332</t>
  </si>
  <si>
    <t>TRANSFERENCIAS B</t>
  </si>
  <si>
    <t>215332440</t>
  </si>
  <si>
    <t>APORTES A FONDOS PENS. SECTOR PÚBLICO</t>
  </si>
  <si>
    <t>215332450</t>
  </si>
  <si>
    <t>APORTES A FONDOS PENS. SECTOR PRIVADO</t>
  </si>
  <si>
    <t>215332460</t>
  </si>
  <si>
    <t>APORTES A E. P. S. SECTOR PÚBLICO</t>
  </si>
  <si>
    <t>215332470</t>
  </si>
  <si>
    <t>APORTES A E. P. S. SECTOR PRIVADO</t>
  </si>
  <si>
    <t>215332480</t>
  </si>
  <si>
    <t>FONDOS DE CESANTÍAS - SECTOR PÚBLICO</t>
  </si>
  <si>
    <t>215332490</t>
  </si>
  <si>
    <t>FONDOS DE CESANTÍAS SECTOR PRIVADO</t>
  </si>
  <si>
    <t>215332500</t>
  </si>
  <si>
    <t>APORTES A RIESGOS PROFESIONALES</t>
  </si>
  <si>
    <t>Totales Generales</t>
  </si>
  <si>
    <t>OBDULIA MEJIA DIAZ</t>
  </si>
  <si>
    <t>SUBSECRETARIO(A) DE DESPACHO</t>
  </si>
  <si>
    <t>Deducciones</t>
  </si>
  <si>
    <t>Inicial</t>
  </si>
  <si>
    <t>EJECUCION PRESUPUESTAL DE INGRESOS PARA LA VIGENCIA 2018</t>
  </si>
  <si>
    <t>EJECUCION PRESUPUESTAL DE EGRESOS PARA LA VIGENCIA 2018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</si>
</sst>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9"/>
      <color indexed="8"/>
      <name val="Courier New"/>
      <family val="3"/>
    </font>
    <font>
      <sz val="7"/>
      <color indexed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b/>
      <sz val="10"/>
      <color indexed="8"/>
      <name val="ARIAL"/>
      <family val="2"/>
    </font>
    <font>
      <b/>
      <sz val="7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5" fontId="7" fillId="0" borderId="0" xfId="0" applyNumberFormat="1" applyFont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15" fontId="7" fillId="33" borderId="0" xfId="0" applyNumberFormat="1" applyFont="1" applyFill="1" applyAlignment="1">
      <alignment horizontal="center" vertical="top" wrapText="1"/>
    </xf>
    <xf numFmtId="0" fontId="9" fillId="33" borderId="0" xfId="0" applyFont="1" applyFill="1" applyAlignment="1">
      <alignment horizontal="left" vertical="top"/>
    </xf>
    <xf numFmtId="3" fontId="9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3" fontId="5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1" fontId="0" fillId="0" borderId="0" xfId="48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C88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1484375" style="0" customWidth="1"/>
    <col min="2" max="2" width="9.140625" style="0" customWidth="1"/>
    <col min="3" max="3" width="1.1484375" style="0" customWidth="1"/>
    <col min="4" max="4" width="19.421875" style="0" customWidth="1"/>
    <col min="5" max="5" width="1.57421875" style="0" customWidth="1"/>
    <col min="6" max="6" width="13.28125" style="0" customWidth="1"/>
    <col min="7" max="7" width="1.1484375" style="0" customWidth="1"/>
    <col min="8" max="8" width="8.00390625" style="0" customWidth="1"/>
    <col min="9" max="9" width="1.1484375" style="0" customWidth="1"/>
    <col min="10" max="10" width="2.28125" style="0" customWidth="1"/>
    <col min="11" max="11" width="8.00390625" style="0" customWidth="1"/>
    <col min="12" max="12" width="1.1484375" style="0" customWidth="1"/>
    <col min="13" max="13" width="5.7109375" style="0" customWidth="1"/>
    <col min="14" max="14" width="4.57421875" style="0" customWidth="1"/>
    <col min="15" max="15" width="1.1484375" style="0" customWidth="1"/>
    <col min="16" max="16" width="10.28125" style="0" customWidth="1"/>
    <col min="17" max="17" width="1.1484375" style="0" customWidth="1"/>
    <col min="18" max="18" width="6.8515625" style="0" customWidth="1"/>
    <col min="19" max="19" width="4.57421875" style="0" customWidth="1"/>
    <col min="20" max="21" width="1.1484375" style="0" customWidth="1"/>
    <col min="22" max="22" width="11.8515625" style="0" customWidth="1"/>
    <col min="23" max="23" width="1.1484375" style="0" customWidth="1"/>
    <col min="24" max="24" width="5.28125" style="0" customWidth="1"/>
    <col min="25" max="25" width="6.140625" style="0" customWidth="1"/>
    <col min="26" max="26" width="8.00390625" style="0" customWidth="1"/>
    <col min="27" max="28" width="1.1484375" style="0" customWidth="1"/>
    <col min="29" max="29" width="13.7109375" style="0" customWidth="1"/>
  </cols>
  <sheetData>
    <row r="1" ht="12" customHeight="1"/>
    <row r="2" spans="2:21" ht="13.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13.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2:21" ht="0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2:29" ht="13.5" customHeight="1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AA5" s="26" t="s">
        <v>3</v>
      </c>
      <c r="AB5" s="26"/>
      <c r="AC5" s="26"/>
    </row>
    <row r="6" ht="11.25" customHeight="1"/>
    <row r="7" spans="2:29" ht="13.5" customHeight="1"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Y7" s="22" t="s">
        <v>5</v>
      </c>
      <c r="Z7" s="22"/>
      <c r="AA7" s="22"/>
      <c r="AB7" s="22"/>
      <c r="AC7" s="22"/>
    </row>
    <row r="8" spans="2:29" ht="13.5" customHeight="1">
      <c r="B8" s="3" t="s">
        <v>6</v>
      </c>
      <c r="D8" s="3" t="s">
        <v>7</v>
      </c>
      <c r="E8" s="22" t="s">
        <v>8</v>
      </c>
      <c r="F8" s="22"/>
      <c r="H8" s="23" t="s">
        <v>9</v>
      </c>
      <c r="I8" s="23"/>
      <c r="J8" s="23"/>
      <c r="K8" s="23"/>
      <c r="M8" s="23" t="s">
        <v>10</v>
      </c>
      <c r="N8" s="23"/>
      <c r="O8" s="23"/>
      <c r="P8" s="23"/>
      <c r="R8" s="22" t="s">
        <v>11</v>
      </c>
      <c r="S8" s="22"/>
      <c r="T8" s="22"/>
      <c r="V8" s="2" t="s">
        <v>12</v>
      </c>
      <c r="X8" s="22" t="s">
        <v>13</v>
      </c>
      <c r="Y8" s="22"/>
      <c r="Z8" s="2" t="s">
        <v>14</v>
      </c>
      <c r="AC8" s="2" t="s">
        <v>15</v>
      </c>
    </row>
    <row r="9" spans="5:29" ht="12" customHeight="1">
      <c r="E9" s="22" t="s">
        <v>16</v>
      </c>
      <c r="F9" s="22"/>
      <c r="H9" s="22" t="s">
        <v>17</v>
      </c>
      <c r="I9" s="22" t="s">
        <v>18</v>
      </c>
      <c r="J9" s="22"/>
      <c r="K9" s="22"/>
      <c r="M9" s="24" t="s">
        <v>19</v>
      </c>
      <c r="N9" s="24"/>
      <c r="P9" s="22" t="s">
        <v>20</v>
      </c>
      <c r="R9" s="22" t="s">
        <v>21</v>
      </c>
      <c r="S9" s="22"/>
      <c r="T9" s="22"/>
      <c r="Z9" s="2" t="s">
        <v>22</v>
      </c>
      <c r="AC9" s="22" t="s">
        <v>23</v>
      </c>
    </row>
    <row r="10" spans="5:29" ht="6" customHeight="1">
      <c r="E10" s="22"/>
      <c r="F10" s="22"/>
      <c r="H10" s="22"/>
      <c r="I10" s="22"/>
      <c r="J10" s="22"/>
      <c r="K10" s="22"/>
      <c r="M10" s="24"/>
      <c r="N10" s="24"/>
      <c r="P10" s="22"/>
      <c r="R10" s="22"/>
      <c r="S10" s="22"/>
      <c r="T10" s="22"/>
      <c r="AC10" s="22"/>
    </row>
    <row r="11" spans="2:29" ht="12.75">
      <c r="B11" s="4" t="s">
        <v>24</v>
      </c>
      <c r="D11" s="20" t="s">
        <v>25</v>
      </c>
      <c r="E11" s="20"/>
      <c r="F11" s="5">
        <v>6129489641</v>
      </c>
      <c r="H11" s="5">
        <v>0</v>
      </c>
      <c r="J11" s="21">
        <v>0</v>
      </c>
      <c r="K11" s="21"/>
      <c r="M11" s="21">
        <v>0</v>
      </c>
      <c r="N11" s="21"/>
      <c r="P11" s="5">
        <v>0</v>
      </c>
      <c r="R11" s="21">
        <v>6129489641</v>
      </c>
      <c r="S11" s="21"/>
      <c r="T11" s="21"/>
      <c r="V11" s="5">
        <v>4522763077</v>
      </c>
      <c r="X11" s="21">
        <v>4522763077</v>
      </c>
      <c r="Y11" s="21"/>
      <c r="Z11" s="5">
        <v>0</v>
      </c>
      <c r="AC11" s="5">
        <v>1606726564</v>
      </c>
    </row>
    <row r="12" spans="2:29" ht="12.75">
      <c r="B12" s="4" t="s">
        <v>26</v>
      </c>
      <c r="D12" s="20" t="s">
        <v>27</v>
      </c>
      <c r="E12" s="20"/>
      <c r="F12" s="5">
        <v>6129489641</v>
      </c>
      <c r="H12" s="5">
        <v>0</v>
      </c>
      <c r="J12" s="21">
        <v>0</v>
      </c>
      <c r="K12" s="21"/>
      <c r="M12" s="21">
        <v>0</v>
      </c>
      <c r="N12" s="21"/>
      <c r="P12" s="5">
        <v>0</v>
      </c>
      <c r="R12" s="21">
        <v>6129489641</v>
      </c>
      <c r="S12" s="21"/>
      <c r="T12" s="21"/>
      <c r="V12" s="5">
        <v>4522763077</v>
      </c>
      <c r="X12" s="21">
        <v>4522763077</v>
      </c>
      <c r="Y12" s="21"/>
      <c r="Z12" s="5">
        <v>0</v>
      </c>
      <c r="AC12" s="5">
        <v>1606726564</v>
      </c>
    </row>
    <row r="13" spans="2:29" ht="12.75">
      <c r="B13" s="4" t="s">
        <v>28</v>
      </c>
      <c r="D13" s="20" t="s">
        <v>29</v>
      </c>
      <c r="E13" s="20"/>
      <c r="F13" s="5">
        <v>6129489641</v>
      </c>
      <c r="H13" s="5">
        <v>0</v>
      </c>
      <c r="J13" s="21">
        <v>0</v>
      </c>
      <c r="K13" s="21"/>
      <c r="M13" s="21">
        <v>0</v>
      </c>
      <c r="N13" s="21"/>
      <c r="P13" s="5">
        <v>0</v>
      </c>
      <c r="R13" s="21">
        <v>6129489641</v>
      </c>
      <c r="S13" s="21"/>
      <c r="T13" s="21"/>
      <c r="V13" s="5">
        <v>4522763077</v>
      </c>
      <c r="X13" s="21">
        <v>4522763077</v>
      </c>
      <c r="Y13" s="21"/>
      <c r="Z13" s="5">
        <v>0</v>
      </c>
      <c r="AC13" s="5">
        <v>1606726564</v>
      </c>
    </row>
    <row r="14" spans="2:29" ht="12.75">
      <c r="B14" s="4" t="s">
        <v>30</v>
      </c>
      <c r="D14" s="20" t="s">
        <v>31</v>
      </c>
      <c r="E14" s="20"/>
      <c r="F14" s="5">
        <v>5280460074</v>
      </c>
      <c r="H14" s="5">
        <v>0</v>
      </c>
      <c r="J14" s="21">
        <v>0</v>
      </c>
      <c r="K14" s="21"/>
      <c r="M14" s="21">
        <v>0</v>
      </c>
      <c r="N14" s="21"/>
      <c r="P14" s="5">
        <v>0</v>
      </c>
      <c r="R14" s="21">
        <v>5280460074</v>
      </c>
      <c r="S14" s="21"/>
      <c r="T14" s="21"/>
      <c r="V14" s="5">
        <v>4003970960</v>
      </c>
      <c r="X14" s="21">
        <v>4003970960</v>
      </c>
      <c r="Y14" s="21"/>
      <c r="Z14" s="5">
        <v>0</v>
      </c>
      <c r="AC14" s="5">
        <v>1276489114</v>
      </c>
    </row>
    <row r="15" spans="2:29" ht="12.75">
      <c r="B15" s="4" t="s">
        <v>32</v>
      </c>
      <c r="D15" s="20" t="s">
        <v>33</v>
      </c>
      <c r="E15" s="20"/>
      <c r="F15" s="5">
        <v>88546196</v>
      </c>
      <c r="H15" s="5">
        <v>0</v>
      </c>
      <c r="J15" s="21">
        <v>0</v>
      </c>
      <c r="K15" s="21"/>
      <c r="M15" s="21">
        <v>0</v>
      </c>
      <c r="N15" s="21"/>
      <c r="P15" s="5">
        <v>0</v>
      </c>
      <c r="R15" s="21">
        <v>88546196</v>
      </c>
      <c r="S15" s="21"/>
      <c r="T15" s="21"/>
      <c r="V15" s="5">
        <v>44273100</v>
      </c>
      <c r="X15" s="21">
        <v>44273100</v>
      </c>
      <c r="Y15" s="21"/>
      <c r="Z15" s="5">
        <v>0</v>
      </c>
      <c r="AC15" s="5">
        <v>44273096</v>
      </c>
    </row>
    <row r="16" spans="2:29" ht="12.75">
      <c r="B16" s="4" t="s">
        <v>34</v>
      </c>
      <c r="D16" s="20" t="s">
        <v>35</v>
      </c>
      <c r="E16" s="20"/>
      <c r="F16" s="5">
        <v>512984625</v>
      </c>
      <c r="H16" s="5">
        <v>0</v>
      </c>
      <c r="J16" s="21">
        <v>0</v>
      </c>
      <c r="K16" s="21"/>
      <c r="M16" s="21">
        <v>0</v>
      </c>
      <c r="N16" s="21"/>
      <c r="P16" s="5">
        <v>0</v>
      </c>
      <c r="R16" s="21">
        <v>512984625</v>
      </c>
      <c r="S16" s="21"/>
      <c r="T16" s="21"/>
      <c r="V16" s="5">
        <v>410387704</v>
      </c>
      <c r="X16" s="21">
        <v>410387704</v>
      </c>
      <c r="Y16" s="21"/>
      <c r="Z16" s="5">
        <v>0</v>
      </c>
      <c r="AC16" s="5">
        <v>102596921</v>
      </c>
    </row>
    <row r="17" spans="2:29" ht="12.75">
      <c r="B17" s="4" t="s">
        <v>36</v>
      </c>
      <c r="D17" s="20" t="s">
        <v>37</v>
      </c>
      <c r="E17" s="20"/>
      <c r="F17" s="5">
        <v>30260340</v>
      </c>
      <c r="H17" s="5">
        <v>0</v>
      </c>
      <c r="J17" s="21">
        <v>0</v>
      </c>
      <c r="K17" s="21"/>
      <c r="M17" s="21">
        <v>0</v>
      </c>
      <c r="N17" s="21"/>
      <c r="P17" s="5">
        <v>0</v>
      </c>
      <c r="R17" s="21">
        <v>30260340</v>
      </c>
      <c r="S17" s="21"/>
      <c r="T17" s="21"/>
      <c r="V17" s="5">
        <v>24208272</v>
      </c>
      <c r="X17" s="21">
        <v>24208272</v>
      </c>
      <c r="Y17" s="21"/>
      <c r="Z17" s="5">
        <v>0</v>
      </c>
      <c r="AC17" s="5">
        <v>6052068</v>
      </c>
    </row>
    <row r="18" spans="2:29" ht="12.75">
      <c r="B18" s="4" t="s">
        <v>38</v>
      </c>
      <c r="D18" s="20" t="s">
        <v>39</v>
      </c>
      <c r="E18" s="20"/>
      <c r="F18" s="5">
        <v>11826686</v>
      </c>
      <c r="H18" s="5">
        <v>0</v>
      </c>
      <c r="J18" s="21">
        <v>0</v>
      </c>
      <c r="K18" s="21"/>
      <c r="M18" s="21">
        <v>0</v>
      </c>
      <c r="N18" s="21"/>
      <c r="P18" s="5">
        <v>0</v>
      </c>
      <c r="R18" s="21">
        <v>11826686</v>
      </c>
      <c r="S18" s="21"/>
      <c r="T18" s="21"/>
      <c r="V18" s="5">
        <v>9461344</v>
      </c>
      <c r="X18" s="21">
        <v>9461344</v>
      </c>
      <c r="Y18" s="21"/>
      <c r="Z18" s="5">
        <v>0</v>
      </c>
      <c r="AC18" s="5">
        <v>2365342</v>
      </c>
    </row>
    <row r="19" spans="2:29" ht="12.75">
      <c r="B19" s="4" t="s">
        <v>40</v>
      </c>
      <c r="D19" s="20" t="s">
        <v>41</v>
      </c>
      <c r="E19" s="20"/>
      <c r="F19" s="5">
        <v>17026190</v>
      </c>
      <c r="H19" s="5">
        <v>0</v>
      </c>
      <c r="J19" s="21">
        <v>0</v>
      </c>
      <c r="K19" s="21"/>
      <c r="M19" s="21">
        <v>0</v>
      </c>
      <c r="N19" s="21"/>
      <c r="P19" s="5">
        <v>0</v>
      </c>
      <c r="R19" s="21">
        <v>17026190</v>
      </c>
      <c r="S19" s="21"/>
      <c r="T19" s="21"/>
      <c r="V19" s="5">
        <v>5107142</v>
      </c>
      <c r="X19" s="21">
        <v>5107142</v>
      </c>
      <c r="Y19" s="21"/>
      <c r="Z19" s="5">
        <v>0</v>
      </c>
      <c r="AC19" s="5">
        <v>11919048</v>
      </c>
    </row>
    <row r="20" spans="2:29" ht="12.75">
      <c r="B20" s="4" t="s">
        <v>42</v>
      </c>
      <c r="D20" s="20" t="s">
        <v>43</v>
      </c>
      <c r="E20" s="20"/>
      <c r="F20" s="5">
        <v>2145896</v>
      </c>
      <c r="H20" s="5">
        <v>0</v>
      </c>
      <c r="J20" s="21">
        <v>0</v>
      </c>
      <c r="K20" s="21"/>
      <c r="M20" s="21">
        <v>0</v>
      </c>
      <c r="N20" s="21"/>
      <c r="P20" s="5">
        <v>0</v>
      </c>
      <c r="R20" s="21">
        <v>2145896</v>
      </c>
      <c r="S20" s="21"/>
      <c r="T20" s="21"/>
      <c r="V20" s="5">
        <v>1072950</v>
      </c>
      <c r="X20" s="21">
        <v>1072950</v>
      </c>
      <c r="Y20" s="21"/>
      <c r="Z20" s="5">
        <v>0</v>
      </c>
      <c r="AC20" s="5">
        <v>1072946</v>
      </c>
    </row>
    <row r="21" spans="2:29" ht="12.75">
      <c r="B21" s="4" t="s">
        <v>44</v>
      </c>
      <c r="D21" s="20" t="s">
        <v>45</v>
      </c>
      <c r="E21" s="20"/>
      <c r="F21" s="5">
        <v>97469674</v>
      </c>
      <c r="H21" s="5">
        <v>0</v>
      </c>
      <c r="J21" s="21">
        <v>0</v>
      </c>
      <c r="K21" s="21"/>
      <c r="M21" s="21">
        <v>0</v>
      </c>
      <c r="N21" s="21"/>
      <c r="P21" s="5">
        <v>0</v>
      </c>
      <c r="R21" s="21">
        <v>97469674</v>
      </c>
      <c r="S21" s="21"/>
      <c r="T21" s="21"/>
      <c r="V21" s="5">
        <v>9746967</v>
      </c>
      <c r="X21" s="21">
        <v>9746967</v>
      </c>
      <c r="Y21" s="21"/>
      <c r="Z21" s="5">
        <v>0</v>
      </c>
      <c r="AC21" s="5">
        <v>87722707</v>
      </c>
    </row>
    <row r="22" spans="2:29" ht="12.75">
      <c r="B22" s="4" t="s">
        <v>46</v>
      </c>
      <c r="D22" s="20" t="s">
        <v>47</v>
      </c>
      <c r="E22" s="20"/>
      <c r="F22" s="5">
        <v>25823865</v>
      </c>
      <c r="H22" s="5">
        <v>0</v>
      </c>
      <c r="J22" s="21">
        <v>0</v>
      </c>
      <c r="K22" s="21"/>
      <c r="M22" s="21">
        <v>0</v>
      </c>
      <c r="N22" s="21"/>
      <c r="P22" s="5">
        <v>0</v>
      </c>
      <c r="R22" s="21">
        <v>25823865</v>
      </c>
      <c r="S22" s="21"/>
      <c r="T22" s="21"/>
      <c r="V22" s="5">
        <v>12911940</v>
      </c>
      <c r="X22" s="21">
        <v>12911940</v>
      </c>
      <c r="Y22" s="21"/>
      <c r="Z22" s="5">
        <v>0</v>
      </c>
      <c r="AC22" s="5">
        <v>12911925</v>
      </c>
    </row>
    <row r="23" spans="2:29" ht="12.75">
      <c r="B23" s="4" t="s">
        <v>48</v>
      </c>
      <c r="D23" s="20" t="s">
        <v>49</v>
      </c>
      <c r="E23" s="20"/>
      <c r="F23" s="5">
        <v>16226984</v>
      </c>
      <c r="H23" s="5">
        <v>0</v>
      </c>
      <c r="J23" s="21">
        <v>0</v>
      </c>
      <c r="K23" s="21"/>
      <c r="M23" s="21">
        <v>0</v>
      </c>
      <c r="N23" s="21"/>
      <c r="P23" s="5">
        <v>0</v>
      </c>
      <c r="R23" s="21">
        <v>16226984</v>
      </c>
      <c r="S23" s="21"/>
      <c r="T23" s="21"/>
      <c r="V23" s="5">
        <v>1622698</v>
      </c>
      <c r="X23" s="21">
        <v>1622698</v>
      </c>
      <c r="Y23" s="21"/>
      <c r="Z23" s="5">
        <v>0</v>
      </c>
      <c r="AC23" s="5">
        <v>14604286</v>
      </c>
    </row>
    <row r="24" spans="2:29" ht="12.75">
      <c r="B24" s="4" t="s">
        <v>50</v>
      </c>
      <c r="D24" s="20" t="s">
        <v>51</v>
      </c>
      <c r="E24" s="20"/>
      <c r="F24" s="5">
        <v>46719111</v>
      </c>
      <c r="H24" s="5">
        <v>0</v>
      </c>
      <c r="J24" s="21">
        <v>0</v>
      </c>
      <c r="K24" s="21"/>
      <c r="M24" s="21">
        <v>0</v>
      </c>
      <c r="N24" s="21"/>
      <c r="P24" s="5">
        <v>0</v>
      </c>
      <c r="R24" s="21">
        <v>46719111</v>
      </c>
      <c r="S24" s="21"/>
      <c r="T24" s="21"/>
      <c r="V24" s="5">
        <v>0</v>
      </c>
      <c r="X24" s="21">
        <v>0</v>
      </c>
      <c r="Y24" s="21"/>
      <c r="Z24" s="5">
        <v>0</v>
      </c>
      <c r="AC24" s="5">
        <v>46719111</v>
      </c>
    </row>
    <row r="25" spans="2:29" ht="12.75">
      <c r="B25" s="4" t="s">
        <v>52</v>
      </c>
      <c r="D25" s="20" t="s">
        <v>53</v>
      </c>
      <c r="E25" s="20"/>
      <c r="F25" s="5">
        <v>6129489641</v>
      </c>
      <c r="H25" s="5">
        <v>0</v>
      </c>
      <c r="J25" s="21">
        <v>0</v>
      </c>
      <c r="K25" s="21"/>
      <c r="M25" s="21">
        <v>290346007</v>
      </c>
      <c r="N25" s="21"/>
      <c r="P25" s="5">
        <v>290346007</v>
      </c>
      <c r="R25" s="21">
        <v>6129489641</v>
      </c>
      <c r="S25" s="21"/>
      <c r="T25" s="21"/>
      <c r="V25" s="5">
        <v>3758038464.7</v>
      </c>
      <c r="X25" s="21">
        <v>3687082684.7</v>
      </c>
      <c r="Y25" s="21"/>
      <c r="Z25" s="5">
        <v>70955780</v>
      </c>
      <c r="AC25" s="5">
        <v>2371451176.3</v>
      </c>
    </row>
    <row r="26" spans="2:29" ht="12.75">
      <c r="B26" s="4" t="s">
        <v>54</v>
      </c>
      <c r="D26" s="20" t="s">
        <v>55</v>
      </c>
      <c r="E26" s="20"/>
      <c r="F26" s="5">
        <v>4451773880</v>
      </c>
      <c r="H26" s="5">
        <v>0</v>
      </c>
      <c r="J26" s="21">
        <v>0</v>
      </c>
      <c r="K26" s="21"/>
      <c r="M26" s="21">
        <v>40000000</v>
      </c>
      <c r="N26" s="21"/>
      <c r="P26" s="5">
        <v>30000000</v>
      </c>
      <c r="R26" s="21">
        <v>4461773880</v>
      </c>
      <c r="S26" s="21"/>
      <c r="T26" s="21"/>
      <c r="V26" s="5">
        <v>2893785969</v>
      </c>
      <c r="X26" s="21">
        <v>2893785969</v>
      </c>
      <c r="Y26" s="21"/>
      <c r="Z26" s="5">
        <v>0</v>
      </c>
      <c r="AC26" s="5">
        <v>1567987911</v>
      </c>
    </row>
    <row r="27" spans="2:29" ht="12.75">
      <c r="B27" s="4" t="s">
        <v>56</v>
      </c>
      <c r="D27" s="20" t="s">
        <v>55</v>
      </c>
      <c r="E27" s="20"/>
      <c r="F27" s="5">
        <v>4451773880</v>
      </c>
      <c r="H27" s="5">
        <v>0</v>
      </c>
      <c r="J27" s="21">
        <v>0</v>
      </c>
      <c r="K27" s="21"/>
      <c r="M27" s="21">
        <v>40000000</v>
      </c>
      <c r="N27" s="21"/>
      <c r="P27" s="5">
        <v>30000000</v>
      </c>
      <c r="R27" s="21">
        <v>4461773880</v>
      </c>
      <c r="S27" s="21"/>
      <c r="T27" s="21"/>
      <c r="V27" s="5">
        <v>2893785969</v>
      </c>
      <c r="X27" s="21">
        <v>2893785969</v>
      </c>
      <c r="Y27" s="21"/>
      <c r="Z27" s="5">
        <v>0</v>
      </c>
      <c r="AC27" s="5">
        <v>1567987911</v>
      </c>
    </row>
    <row r="28" spans="2:29" ht="12.75">
      <c r="B28" s="4" t="s">
        <v>57</v>
      </c>
      <c r="D28" s="20" t="s">
        <v>58</v>
      </c>
      <c r="E28" s="20"/>
      <c r="F28" s="5">
        <v>3125426883</v>
      </c>
      <c r="H28" s="5">
        <v>0</v>
      </c>
      <c r="J28" s="21">
        <v>0</v>
      </c>
      <c r="K28" s="21"/>
      <c r="M28" s="21">
        <v>0</v>
      </c>
      <c r="N28" s="21"/>
      <c r="P28" s="5">
        <v>0</v>
      </c>
      <c r="R28" s="21">
        <v>3125426883</v>
      </c>
      <c r="S28" s="21"/>
      <c r="T28" s="21"/>
      <c r="V28" s="5">
        <v>2200293337</v>
      </c>
      <c r="X28" s="21">
        <v>2200293337</v>
      </c>
      <c r="Y28" s="21"/>
      <c r="Z28" s="5">
        <v>0</v>
      </c>
      <c r="AC28" s="5">
        <v>925133546</v>
      </c>
    </row>
    <row r="29" spans="2:29" ht="12.75">
      <c r="B29" s="4" t="s">
        <v>59</v>
      </c>
      <c r="D29" s="20" t="s">
        <v>60</v>
      </c>
      <c r="E29" s="20"/>
      <c r="F29" s="5">
        <v>11591899</v>
      </c>
      <c r="H29" s="5">
        <v>0</v>
      </c>
      <c r="J29" s="21">
        <v>0</v>
      </c>
      <c r="K29" s="21"/>
      <c r="M29" s="21">
        <v>0</v>
      </c>
      <c r="N29" s="21"/>
      <c r="P29" s="5">
        <v>0</v>
      </c>
      <c r="R29" s="21">
        <v>11591899</v>
      </c>
      <c r="S29" s="21"/>
      <c r="T29" s="21"/>
      <c r="V29" s="5">
        <v>7900857</v>
      </c>
      <c r="X29" s="21">
        <v>7900857</v>
      </c>
      <c r="Y29" s="21"/>
      <c r="Z29" s="5">
        <v>0</v>
      </c>
      <c r="AC29" s="5">
        <v>3691042</v>
      </c>
    </row>
    <row r="30" spans="2:29" ht="12.75">
      <c r="B30" s="4" t="s">
        <v>61</v>
      </c>
      <c r="D30" s="20" t="s">
        <v>62</v>
      </c>
      <c r="E30" s="20"/>
      <c r="F30" s="5">
        <v>134822038</v>
      </c>
      <c r="H30" s="5">
        <v>0</v>
      </c>
      <c r="J30" s="21">
        <v>0</v>
      </c>
      <c r="K30" s="21"/>
      <c r="M30" s="21">
        <v>1000000</v>
      </c>
      <c r="N30" s="21"/>
      <c r="P30" s="5">
        <v>0</v>
      </c>
      <c r="R30" s="21">
        <v>135822038</v>
      </c>
      <c r="S30" s="21"/>
      <c r="T30" s="21"/>
      <c r="V30" s="5">
        <v>135796609</v>
      </c>
      <c r="X30" s="21">
        <v>135796609</v>
      </c>
      <c r="Y30" s="21"/>
      <c r="Z30" s="5">
        <v>0</v>
      </c>
      <c r="AC30" s="5">
        <v>25429</v>
      </c>
    </row>
    <row r="31" spans="2:29" ht="12.75">
      <c r="B31" s="4" t="s">
        <v>63</v>
      </c>
      <c r="D31" s="20" t="s">
        <v>64</v>
      </c>
      <c r="E31" s="20"/>
      <c r="F31" s="5">
        <v>140439623</v>
      </c>
      <c r="H31" s="5">
        <v>0</v>
      </c>
      <c r="J31" s="21">
        <v>0</v>
      </c>
      <c r="K31" s="21"/>
      <c r="M31" s="21">
        <v>0</v>
      </c>
      <c r="N31" s="21"/>
      <c r="P31" s="5">
        <v>0</v>
      </c>
      <c r="R31" s="21">
        <v>140439623</v>
      </c>
      <c r="S31" s="21"/>
      <c r="T31" s="21"/>
      <c r="V31" s="5">
        <v>88701954</v>
      </c>
      <c r="X31" s="21">
        <v>88701954</v>
      </c>
      <c r="Y31" s="21"/>
      <c r="Z31" s="5">
        <v>0</v>
      </c>
      <c r="AC31" s="5">
        <v>51737669</v>
      </c>
    </row>
    <row r="32" spans="2:29" ht="12.75">
      <c r="B32" s="4" t="s">
        <v>65</v>
      </c>
      <c r="D32" s="20" t="s">
        <v>66</v>
      </c>
      <c r="E32" s="20"/>
      <c r="F32" s="5">
        <v>292582548</v>
      </c>
      <c r="H32" s="5">
        <v>0</v>
      </c>
      <c r="J32" s="21">
        <v>0</v>
      </c>
      <c r="K32" s="21"/>
      <c r="M32" s="21">
        <v>0</v>
      </c>
      <c r="N32" s="21"/>
      <c r="P32" s="5">
        <v>0</v>
      </c>
      <c r="R32" s="21">
        <v>292582548</v>
      </c>
      <c r="S32" s="21"/>
      <c r="T32" s="21"/>
      <c r="V32" s="5">
        <v>0</v>
      </c>
      <c r="X32" s="21">
        <v>0</v>
      </c>
      <c r="Y32" s="21"/>
      <c r="Z32" s="5">
        <v>0</v>
      </c>
      <c r="AC32" s="5">
        <v>292582548</v>
      </c>
    </row>
    <row r="33" spans="2:29" ht="12.75">
      <c r="B33" s="4" t="s">
        <v>67</v>
      </c>
      <c r="D33" s="20" t="s">
        <v>68</v>
      </c>
      <c r="E33" s="20"/>
      <c r="F33" s="5">
        <v>206065294</v>
      </c>
      <c r="H33" s="5">
        <v>0</v>
      </c>
      <c r="J33" s="21">
        <v>0</v>
      </c>
      <c r="K33" s="21"/>
      <c r="M33" s="21">
        <v>0</v>
      </c>
      <c r="N33" s="21"/>
      <c r="P33" s="5">
        <v>0</v>
      </c>
      <c r="R33" s="21">
        <v>206065294</v>
      </c>
      <c r="S33" s="21"/>
      <c r="T33" s="21"/>
      <c r="V33" s="5">
        <v>132855326</v>
      </c>
      <c r="X33" s="21">
        <v>132855326</v>
      </c>
      <c r="Y33" s="21"/>
      <c r="Z33" s="5">
        <v>0</v>
      </c>
      <c r="AC33" s="5">
        <v>73209968</v>
      </c>
    </row>
    <row r="34" spans="2:29" ht="12.75">
      <c r="B34" s="4" t="s">
        <v>69</v>
      </c>
      <c r="D34" s="20" t="s">
        <v>70</v>
      </c>
      <c r="E34" s="20"/>
      <c r="F34" s="5">
        <v>92742863</v>
      </c>
      <c r="H34" s="5">
        <v>0</v>
      </c>
      <c r="J34" s="21">
        <v>0</v>
      </c>
      <c r="K34" s="21"/>
      <c r="M34" s="21">
        <v>0</v>
      </c>
      <c r="N34" s="21"/>
      <c r="P34" s="5">
        <v>0</v>
      </c>
      <c r="R34" s="21">
        <v>92742863</v>
      </c>
      <c r="S34" s="21"/>
      <c r="T34" s="21"/>
      <c r="V34" s="5">
        <v>76300464</v>
      </c>
      <c r="X34" s="21">
        <v>76300464</v>
      </c>
      <c r="Y34" s="21"/>
      <c r="Z34" s="5">
        <v>0</v>
      </c>
      <c r="AC34" s="5">
        <v>16442399</v>
      </c>
    </row>
    <row r="35" spans="2:29" ht="12.75">
      <c r="B35" s="4" t="s">
        <v>71</v>
      </c>
      <c r="D35" s="20" t="s">
        <v>72</v>
      </c>
      <c r="E35" s="20"/>
      <c r="F35" s="5">
        <v>17363483</v>
      </c>
      <c r="H35" s="5">
        <v>0</v>
      </c>
      <c r="J35" s="21">
        <v>0</v>
      </c>
      <c r="K35" s="21"/>
      <c r="M35" s="21">
        <v>0</v>
      </c>
      <c r="N35" s="21"/>
      <c r="P35" s="5">
        <v>0</v>
      </c>
      <c r="R35" s="21">
        <v>17363483</v>
      </c>
      <c r="S35" s="21"/>
      <c r="T35" s="21"/>
      <c r="V35" s="5">
        <v>11021341</v>
      </c>
      <c r="X35" s="21">
        <v>11021341</v>
      </c>
      <c r="Y35" s="21"/>
      <c r="Z35" s="5">
        <v>0</v>
      </c>
      <c r="AC35" s="5">
        <v>6342142</v>
      </c>
    </row>
    <row r="36" spans="2:29" ht="12.75">
      <c r="B36" s="4" t="s">
        <v>73</v>
      </c>
      <c r="D36" s="20" t="s">
        <v>74</v>
      </c>
      <c r="E36" s="20"/>
      <c r="F36" s="5">
        <v>38125855</v>
      </c>
      <c r="H36" s="5">
        <v>0</v>
      </c>
      <c r="J36" s="21">
        <v>0</v>
      </c>
      <c r="K36" s="21"/>
      <c r="M36" s="21">
        <v>0</v>
      </c>
      <c r="N36" s="21"/>
      <c r="P36" s="5">
        <v>0</v>
      </c>
      <c r="R36" s="21">
        <v>38125855</v>
      </c>
      <c r="S36" s="21"/>
      <c r="T36" s="21"/>
      <c r="V36" s="5">
        <v>79160</v>
      </c>
      <c r="X36" s="21">
        <v>79160</v>
      </c>
      <c r="Y36" s="21"/>
      <c r="Z36" s="5">
        <v>0</v>
      </c>
      <c r="AC36" s="5">
        <v>38046695</v>
      </c>
    </row>
    <row r="37" spans="2:29" ht="12.75">
      <c r="B37" s="4" t="s">
        <v>75</v>
      </c>
      <c r="D37" s="20" t="s">
        <v>76</v>
      </c>
      <c r="E37" s="20"/>
      <c r="F37" s="5">
        <v>7981440</v>
      </c>
      <c r="H37" s="5">
        <v>0</v>
      </c>
      <c r="J37" s="21">
        <v>0</v>
      </c>
      <c r="K37" s="21"/>
      <c r="M37" s="21">
        <v>11000000</v>
      </c>
      <c r="N37" s="21"/>
      <c r="P37" s="5">
        <v>0</v>
      </c>
      <c r="R37" s="21">
        <v>18981440</v>
      </c>
      <c r="S37" s="21"/>
      <c r="T37" s="21"/>
      <c r="V37" s="5">
        <v>11112483</v>
      </c>
      <c r="X37" s="21">
        <v>11112483</v>
      </c>
      <c r="Y37" s="21"/>
      <c r="Z37" s="5">
        <v>0</v>
      </c>
      <c r="AC37" s="5">
        <v>7868957</v>
      </c>
    </row>
    <row r="38" spans="2:29" ht="12.75">
      <c r="B38" s="4" t="s">
        <v>77</v>
      </c>
      <c r="D38" s="20" t="s">
        <v>78</v>
      </c>
      <c r="E38" s="20"/>
      <c r="F38" s="5">
        <v>9577728</v>
      </c>
      <c r="H38" s="5">
        <v>0</v>
      </c>
      <c r="J38" s="21">
        <v>0</v>
      </c>
      <c r="K38" s="21"/>
      <c r="M38" s="21">
        <v>19000000</v>
      </c>
      <c r="N38" s="21"/>
      <c r="P38" s="5">
        <v>0</v>
      </c>
      <c r="R38" s="21">
        <v>28577728</v>
      </c>
      <c r="S38" s="21"/>
      <c r="T38" s="21"/>
      <c r="V38" s="5">
        <v>19419886</v>
      </c>
      <c r="X38" s="21">
        <v>19419886</v>
      </c>
      <c r="Y38" s="21"/>
      <c r="Z38" s="5">
        <v>0</v>
      </c>
      <c r="AC38" s="5">
        <v>9157842</v>
      </c>
    </row>
    <row r="39" spans="2:29" ht="12.75">
      <c r="B39" s="4" t="s">
        <v>79</v>
      </c>
      <c r="D39" s="20" t="s">
        <v>80</v>
      </c>
      <c r="E39" s="20"/>
      <c r="F39" s="5">
        <v>1000</v>
      </c>
      <c r="H39" s="5">
        <v>0</v>
      </c>
      <c r="J39" s="21">
        <v>0</v>
      </c>
      <c r="K39" s="21"/>
      <c r="M39" s="21">
        <v>0</v>
      </c>
      <c r="N39" s="21"/>
      <c r="P39" s="5">
        <v>0</v>
      </c>
      <c r="R39" s="21">
        <v>1000</v>
      </c>
      <c r="S39" s="21"/>
      <c r="T39" s="21"/>
      <c r="V39" s="5">
        <v>0</v>
      </c>
      <c r="X39" s="21">
        <v>0</v>
      </c>
      <c r="Y39" s="21"/>
      <c r="Z39" s="5">
        <v>0</v>
      </c>
      <c r="AC39" s="5">
        <v>1000</v>
      </c>
    </row>
    <row r="40" spans="2:29" ht="12.75">
      <c r="B40" s="4" t="s">
        <v>81</v>
      </c>
      <c r="D40" s="20" t="s">
        <v>82</v>
      </c>
      <c r="E40" s="20"/>
      <c r="F40" s="5">
        <v>1000</v>
      </c>
      <c r="H40" s="5">
        <v>0</v>
      </c>
      <c r="J40" s="21">
        <v>0</v>
      </c>
      <c r="K40" s="21"/>
      <c r="M40" s="21">
        <v>0</v>
      </c>
      <c r="N40" s="21"/>
      <c r="P40" s="5">
        <v>0</v>
      </c>
      <c r="R40" s="21">
        <v>1000</v>
      </c>
      <c r="S40" s="21"/>
      <c r="T40" s="21"/>
      <c r="V40" s="5">
        <v>0</v>
      </c>
      <c r="X40" s="21">
        <v>0</v>
      </c>
      <c r="Y40" s="21"/>
      <c r="Z40" s="5">
        <v>0</v>
      </c>
      <c r="AC40" s="5">
        <v>1000</v>
      </c>
    </row>
    <row r="41" spans="2:29" ht="12.75">
      <c r="B41" s="4" t="s">
        <v>83</v>
      </c>
      <c r="D41" s="20" t="s">
        <v>84</v>
      </c>
      <c r="E41" s="20"/>
      <c r="F41" s="5">
        <v>1000</v>
      </c>
      <c r="H41" s="5">
        <v>0</v>
      </c>
      <c r="J41" s="21">
        <v>0</v>
      </c>
      <c r="K41" s="21"/>
      <c r="M41" s="21">
        <v>0</v>
      </c>
      <c r="N41" s="21"/>
      <c r="P41" s="5">
        <v>0</v>
      </c>
      <c r="R41" s="21">
        <v>1000</v>
      </c>
      <c r="S41" s="21"/>
      <c r="T41" s="21"/>
      <c r="V41" s="5">
        <v>0</v>
      </c>
      <c r="X41" s="21">
        <v>0</v>
      </c>
      <c r="Y41" s="21"/>
      <c r="Z41" s="5">
        <v>0</v>
      </c>
      <c r="AC41" s="5">
        <v>1000</v>
      </c>
    </row>
    <row r="42" spans="2:29" ht="12.75">
      <c r="B42" s="4" t="s">
        <v>85</v>
      </c>
      <c r="D42" s="20" t="s">
        <v>86</v>
      </c>
      <c r="E42" s="20"/>
      <c r="F42" s="5">
        <v>125017075</v>
      </c>
      <c r="H42" s="5">
        <v>0</v>
      </c>
      <c r="J42" s="21">
        <v>0</v>
      </c>
      <c r="K42" s="21"/>
      <c r="M42" s="21">
        <v>0</v>
      </c>
      <c r="N42" s="21"/>
      <c r="P42" s="5">
        <v>0</v>
      </c>
      <c r="R42" s="21">
        <v>125017075</v>
      </c>
      <c r="S42" s="21"/>
      <c r="T42" s="21"/>
      <c r="V42" s="5">
        <v>91349000</v>
      </c>
      <c r="X42" s="21">
        <v>91349000</v>
      </c>
      <c r="Y42" s="21"/>
      <c r="Z42" s="5">
        <v>0</v>
      </c>
      <c r="AC42" s="5">
        <v>33668075</v>
      </c>
    </row>
    <row r="43" spans="2:29" ht="12.75">
      <c r="B43" s="4" t="s">
        <v>87</v>
      </c>
      <c r="D43" s="20" t="s">
        <v>88</v>
      </c>
      <c r="E43" s="20"/>
      <c r="F43" s="5">
        <v>93762806</v>
      </c>
      <c r="H43" s="5">
        <v>0</v>
      </c>
      <c r="J43" s="21">
        <v>0</v>
      </c>
      <c r="K43" s="21"/>
      <c r="M43" s="21">
        <v>0</v>
      </c>
      <c r="N43" s="21"/>
      <c r="P43" s="5">
        <v>0</v>
      </c>
      <c r="R43" s="21">
        <v>93762806</v>
      </c>
      <c r="S43" s="21"/>
      <c r="T43" s="21"/>
      <c r="V43" s="5">
        <v>68515900</v>
      </c>
      <c r="X43" s="21">
        <v>68515900</v>
      </c>
      <c r="Y43" s="21"/>
      <c r="Z43" s="5">
        <v>0</v>
      </c>
      <c r="AC43" s="5">
        <v>25246906</v>
      </c>
    </row>
    <row r="44" spans="2:29" ht="12.75">
      <c r="B44" s="4" t="s">
        <v>89</v>
      </c>
      <c r="D44" s="20" t="s">
        <v>90</v>
      </c>
      <c r="E44" s="20"/>
      <c r="F44" s="5">
        <v>62508538</v>
      </c>
      <c r="H44" s="5">
        <v>0</v>
      </c>
      <c r="J44" s="21">
        <v>0</v>
      </c>
      <c r="K44" s="21"/>
      <c r="M44" s="21">
        <v>0</v>
      </c>
      <c r="N44" s="21"/>
      <c r="P44" s="5">
        <v>30000000</v>
      </c>
      <c r="R44" s="21">
        <v>32508538</v>
      </c>
      <c r="S44" s="21"/>
      <c r="T44" s="21"/>
      <c r="V44" s="5">
        <v>11446600</v>
      </c>
      <c r="X44" s="21">
        <v>11446600</v>
      </c>
      <c r="Y44" s="21"/>
      <c r="Z44" s="5">
        <v>0</v>
      </c>
      <c r="AC44" s="5">
        <v>21061938</v>
      </c>
    </row>
    <row r="45" spans="2:29" ht="12.75">
      <c r="B45" s="4" t="s">
        <v>91</v>
      </c>
      <c r="D45" s="20" t="s">
        <v>92</v>
      </c>
      <c r="E45" s="20"/>
      <c r="F45" s="5">
        <v>31254269</v>
      </c>
      <c r="H45" s="5">
        <v>0</v>
      </c>
      <c r="J45" s="21">
        <v>0</v>
      </c>
      <c r="K45" s="21"/>
      <c r="M45" s="21">
        <v>0</v>
      </c>
      <c r="N45" s="21"/>
      <c r="P45" s="5">
        <v>0</v>
      </c>
      <c r="R45" s="21">
        <v>31254269</v>
      </c>
      <c r="S45" s="21"/>
      <c r="T45" s="21"/>
      <c r="V45" s="5">
        <v>11446600</v>
      </c>
      <c r="X45" s="21">
        <v>11446600</v>
      </c>
      <c r="Y45" s="21"/>
      <c r="Z45" s="5">
        <v>0</v>
      </c>
      <c r="AC45" s="5">
        <v>19807669</v>
      </c>
    </row>
    <row r="46" spans="2:29" ht="12.75">
      <c r="B46" s="4" t="s">
        <v>93</v>
      </c>
      <c r="D46" s="20" t="s">
        <v>94</v>
      </c>
      <c r="E46" s="20"/>
      <c r="F46" s="5">
        <v>62508538</v>
      </c>
      <c r="H46" s="5">
        <v>0</v>
      </c>
      <c r="J46" s="21">
        <v>0</v>
      </c>
      <c r="K46" s="21"/>
      <c r="M46" s="21">
        <v>0</v>
      </c>
      <c r="N46" s="21"/>
      <c r="P46" s="5">
        <v>0</v>
      </c>
      <c r="R46" s="21">
        <v>62508538</v>
      </c>
      <c r="S46" s="21"/>
      <c r="T46" s="21"/>
      <c r="V46" s="5">
        <v>22859000</v>
      </c>
      <c r="X46" s="21">
        <v>22859000</v>
      </c>
      <c r="Y46" s="21"/>
      <c r="Z46" s="5">
        <v>0</v>
      </c>
      <c r="AC46" s="5">
        <v>39649538</v>
      </c>
    </row>
    <row r="47" spans="2:29" ht="12.75">
      <c r="B47" s="4" t="s">
        <v>95</v>
      </c>
      <c r="D47" s="20" t="s">
        <v>96</v>
      </c>
      <c r="E47" s="20"/>
      <c r="F47" s="5">
        <v>0</v>
      </c>
      <c r="H47" s="5">
        <v>0</v>
      </c>
      <c r="J47" s="21">
        <v>0</v>
      </c>
      <c r="K47" s="21"/>
      <c r="M47" s="21">
        <v>9000000</v>
      </c>
      <c r="N47" s="21"/>
      <c r="P47" s="5">
        <v>0</v>
      </c>
      <c r="R47" s="21">
        <v>9000000</v>
      </c>
      <c r="S47" s="21"/>
      <c r="T47" s="21"/>
      <c r="V47" s="5">
        <v>4687452</v>
      </c>
      <c r="X47" s="21">
        <v>4687452</v>
      </c>
      <c r="Y47" s="21"/>
      <c r="Z47" s="5">
        <v>0</v>
      </c>
      <c r="AC47" s="5">
        <v>4312548</v>
      </c>
    </row>
    <row r="48" spans="2:29" ht="12.75">
      <c r="B48" s="4" t="s">
        <v>97</v>
      </c>
      <c r="D48" s="20" t="s">
        <v>98</v>
      </c>
      <c r="E48" s="20"/>
      <c r="F48" s="5">
        <v>638116865</v>
      </c>
      <c r="H48" s="5">
        <v>0</v>
      </c>
      <c r="J48" s="21">
        <v>0</v>
      </c>
      <c r="K48" s="21"/>
      <c r="M48" s="21">
        <v>250346007</v>
      </c>
      <c r="N48" s="21"/>
      <c r="P48" s="5">
        <v>135346007</v>
      </c>
      <c r="R48" s="21">
        <v>753116865</v>
      </c>
      <c r="S48" s="21"/>
      <c r="T48" s="21"/>
      <c r="V48" s="5">
        <v>398432254.7</v>
      </c>
      <c r="X48" s="21">
        <v>327521474.7</v>
      </c>
      <c r="Y48" s="21"/>
      <c r="Z48" s="5">
        <v>70910780</v>
      </c>
      <c r="AC48" s="5">
        <v>354684610.3</v>
      </c>
    </row>
    <row r="49" spans="2:29" ht="12.75">
      <c r="B49" s="4" t="s">
        <v>99</v>
      </c>
      <c r="D49" s="20" t="s">
        <v>98</v>
      </c>
      <c r="E49" s="20"/>
      <c r="F49" s="5">
        <v>638116865</v>
      </c>
      <c r="H49" s="5">
        <v>0</v>
      </c>
      <c r="J49" s="21">
        <v>0</v>
      </c>
      <c r="K49" s="21"/>
      <c r="M49" s="21">
        <v>250346007</v>
      </c>
      <c r="N49" s="21"/>
      <c r="P49" s="5">
        <v>135346007</v>
      </c>
      <c r="R49" s="21">
        <v>753116865</v>
      </c>
      <c r="S49" s="21"/>
      <c r="T49" s="21"/>
      <c r="V49" s="5">
        <v>398432254.7</v>
      </c>
      <c r="X49" s="21">
        <v>327521474.7</v>
      </c>
      <c r="Y49" s="21"/>
      <c r="Z49" s="5">
        <v>70910780</v>
      </c>
      <c r="AC49" s="5">
        <v>354684610.3</v>
      </c>
    </row>
    <row r="50" spans="2:29" ht="12.75">
      <c r="B50" s="4" t="s">
        <v>100</v>
      </c>
      <c r="D50" s="20" t="s">
        <v>101</v>
      </c>
      <c r="E50" s="20"/>
      <c r="F50" s="5">
        <v>39397314</v>
      </c>
      <c r="H50" s="5">
        <v>0</v>
      </c>
      <c r="J50" s="21">
        <v>0</v>
      </c>
      <c r="K50" s="21"/>
      <c r="M50" s="21">
        <v>23061569</v>
      </c>
      <c r="N50" s="21"/>
      <c r="P50" s="5">
        <v>0</v>
      </c>
      <c r="R50" s="21">
        <v>62458883</v>
      </c>
      <c r="S50" s="21"/>
      <c r="T50" s="21"/>
      <c r="V50" s="5">
        <v>32912038</v>
      </c>
      <c r="X50" s="21">
        <v>28440226</v>
      </c>
      <c r="Y50" s="21"/>
      <c r="Z50" s="5">
        <v>4471812</v>
      </c>
      <c r="AC50" s="5">
        <v>29546845</v>
      </c>
    </row>
    <row r="51" spans="2:29" ht="12.75">
      <c r="B51" s="4" t="s">
        <v>102</v>
      </c>
      <c r="D51" s="20" t="s">
        <v>103</v>
      </c>
      <c r="E51" s="20"/>
      <c r="F51" s="5">
        <v>25000000</v>
      </c>
      <c r="H51" s="5">
        <v>0</v>
      </c>
      <c r="J51" s="21">
        <v>0</v>
      </c>
      <c r="K51" s="21"/>
      <c r="M51" s="21">
        <v>10000000</v>
      </c>
      <c r="N51" s="21"/>
      <c r="P51" s="5">
        <v>0</v>
      </c>
      <c r="R51" s="21">
        <v>35000000</v>
      </c>
      <c r="S51" s="21"/>
      <c r="T51" s="21"/>
      <c r="V51" s="5">
        <v>21800000</v>
      </c>
      <c r="X51" s="21">
        <v>18999588</v>
      </c>
      <c r="Y51" s="21"/>
      <c r="Z51" s="5">
        <v>2800412</v>
      </c>
      <c r="AC51" s="5">
        <v>13200000</v>
      </c>
    </row>
    <row r="52" spans="2:29" ht="12.75">
      <c r="B52" s="4" t="s">
        <v>104</v>
      </c>
      <c r="D52" s="20" t="s">
        <v>105</v>
      </c>
      <c r="E52" s="20"/>
      <c r="F52" s="5">
        <v>1000</v>
      </c>
      <c r="H52" s="5">
        <v>0</v>
      </c>
      <c r="J52" s="21">
        <v>0</v>
      </c>
      <c r="K52" s="21"/>
      <c r="M52" s="21">
        <v>0</v>
      </c>
      <c r="N52" s="21"/>
      <c r="P52" s="5">
        <v>0</v>
      </c>
      <c r="R52" s="21">
        <v>1000</v>
      </c>
      <c r="S52" s="21"/>
      <c r="T52" s="21"/>
      <c r="V52" s="5">
        <v>0</v>
      </c>
      <c r="X52" s="21">
        <v>0</v>
      </c>
      <c r="Y52" s="21"/>
      <c r="Z52" s="5">
        <v>0</v>
      </c>
      <c r="AC52" s="5">
        <v>1000</v>
      </c>
    </row>
    <row r="53" spans="2:29" ht="12.75">
      <c r="B53" s="4" t="s">
        <v>106</v>
      </c>
      <c r="D53" s="20" t="s">
        <v>107</v>
      </c>
      <c r="E53" s="20"/>
      <c r="F53" s="5">
        <v>7500000</v>
      </c>
      <c r="H53" s="5">
        <v>0</v>
      </c>
      <c r="J53" s="21">
        <v>0</v>
      </c>
      <c r="K53" s="21"/>
      <c r="M53" s="21">
        <v>0</v>
      </c>
      <c r="N53" s="21"/>
      <c r="P53" s="5">
        <v>0</v>
      </c>
      <c r="R53" s="21">
        <v>7500000</v>
      </c>
      <c r="S53" s="21"/>
      <c r="T53" s="21"/>
      <c r="V53" s="5">
        <v>6594526</v>
      </c>
      <c r="X53" s="21">
        <v>0</v>
      </c>
      <c r="Y53" s="21"/>
      <c r="Z53" s="5">
        <v>6594526</v>
      </c>
      <c r="AC53" s="5">
        <v>905474</v>
      </c>
    </row>
    <row r="54" spans="2:29" ht="12.75">
      <c r="B54" s="4" t="s">
        <v>108</v>
      </c>
      <c r="D54" s="20" t="s">
        <v>109</v>
      </c>
      <c r="E54" s="20"/>
      <c r="F54" s="5">
        <v>20500000</v>
      </c>
      <c r="H54" s="5">
        <v>0</v>
      </c>
      <c r="J54" s="21">
        <v>0</v>
      </c>
      <c r="K54" s="21"/>
      <c r="M54" s="21">
        <v>7884438</v>
      </c>
      <c r="N54" s="21"/>
      <c r="P54" s="5">
        <v>0</v>
      </c>
      <c r="R54" s="21">
        <v>28384438</v>
      </c>
      <c r="S54" s="21"/>
      <c r="T54" s="21"/>
      <c r="V54" s="5">
        <v>18638498</v>
      </c>
      <c r="X54" s="21">
        <v>18638498</v>
      </c>
      <c r="Y54" s="21"/>
      <c r="Z54" s="5">
        <v>0</v>
      </c>
      <c r="AC54" s="5">
        <v>9745940</v>
      </c>
    </row>
    <row r="55" spans="2:29" ht="12.75">
      <c r="B55" s="4" t="s">
        <v>110</v>
      </c>
      <c r="D55" s="20" t="s">
        <v>111</v>
      </c>
      <c r="E55" s="20"/>
      <c r="F55" s="5">
        <v>50000000</v>
      </c>
      <c r="H55" s="5">
        <v>0</v>
      </c>
      <c r="J55" s="21">
        <v>0</v>
      </c>
      <c r="K55" s="21"/>
      <c r="M55" s="21">
        <v>0</v>
      </c>
      <c r="N55" s="21"/>
      <c r="P55" s="5">
        <v>0</v>
      </c>
      <c r="R55" s="21">
        <v>50000000</v>
      </c>
      <c r="S55" s="21"/>
      <c r="T55" s="21"/>
      <c r="V55" s="5">
        <v>21128250</v>
      </c>
      <c r="X55" s="21">
        <v>21128250</v>
      </c>
      <c r="Y55" s="21"/>
      <c r="Z55" s="5">
        <v>0</v>
      </c>
      <c r="AC55" s="5">
        <v>28871750</v>
      </c>
    </row>
    <row r="56" spans="2:29" ht="12.75">
      <c r="B56" s="4" t="s">
        <v>112</v>
      </c>
      <c r="D56" s="20" t="s">
        <v>113</v>
      </c>
      <c r="E56" s="20"/>
      <c r="F56" s="5">
        <v>122589792</v>
      </c>
      <c r="H56" s="5">
        <v>0</v>
      </c>
      <c r="J56" s="21">
        <v>0</v>
      </c>
      <c r="K56" s="21"/>
      <c r="M56" s="21">
        <v>10000000</v>
      </c>
      <c r="N56" s="21"/>
      <c r="P56" s="5">
        <v>0</v>
      </c>
      <c r="R56" s="21">
        <v>132589792</v>
      </c>
      <c r="S56" s="21"/>
      <c r="T56" s="21"/>
      <c r="V56" s="5">
        <v>21988751</v>
      </c>
      <c r="X56" s="21">
        <v>21988751</v>
      </c>
      <c r="Y56" s="21"/>
      <c r="Z56" s="5">
        <v>0</v>
      </c>
      <c r="AC56" s="5">
        <v>110601041</v>
      </c>
    </row>
    <row r="57" spans="2:29" ht="12.75">
      <c r="B57" s="4" t="s">
        <v>114</v>
      </c>
      <c r="D57" s="20" t="s">
        <v>115</v>
      </c>
      <c r="E57" s="20"/>
      <c r="F57" s="5">
        <v>15000000</v>
      </c>
      <c r="H57" s="5">
        <v>0</v>
      </c>
      <c r="J57" s="21">
        <v>0</v>
      </c>
      <c r="K57" s="21"/>
      <c r="M57" s="21">
        <v>0</v>
      </c>
      <c r="N57" s="21"/>
      <c r="P57" s="5">
        <v>0</v>
      </c>
      <c r="R57" s="21">
        <v>15000000</v>
      </c>
      <c r="S57" s="21"/>
      <c r="T57" s="21"/>
      <c r="V57" s="5">
        <v>9000000</v>
      </c>
      <c r="X57" s="21">
        <v>0</v>
      </c>
      <c r="Y57" s="21"/>
      <c r="Z57" s="5">
        <v>9000000</v>
      </c>
      <c r="AC57" s="5">
        <v>6000000</v>
      </c>
    </row>
    <row r="58" spans="2:29" ht="12.75">
      <c r="B58" s="4" t="s">
        <v>116</v>
      </c>
      <c r="D58" s="20" t="s">
        <v>117</v>
      </c>
      <c r="E58" s="20"/>
      <c r="F58" s="5">
        <v>22000000</v>
      </c>
      <c r="H58" s="5">
        <v>0</v>
      </c>
      <c r="J58" s="21">
        <v>0</v>
      </c>
      <c r="K58" s="21"/>
      <c r="M58" s="21">
        <v>0</v>
      </c>
      <c r="N58" s="21"/>
      <c r="P58" s="5">
        <v>0</v>
      </c>
      <c r="R58" s="21">
        <v>22000000</v>
      </c>
      <c r="S58" s="21"/>
      <c r="T58" s="21"/>
      <c r="V58" s="5">
        <v>21990260</v>
      </c>
      <c r="X58" s="21">
        <v>10248369</v>
      </c>
      <c r="Y58" s="21"/>
      <c r="Z58" s="5">
        <v>11741891</v>
      </c>
      <c r="AC58" s="5">
        <v>9740</v>
      </c>
    </row>
    <row r="59" spans="2:29" ht="12.75">
      <c r="B59" s="4" t="s">
        <v>118</v>
      </c>
      <c r="D59" s="20" t="s">
        <v>119</v>
      </c>
      <c r="E59" s="20"/>
      <c r="F59" s="5">
        <v>18000000</v>
      </c>
      <c r="H59" s="5">
        <v>0</v>
      </c>
      <c r="J59" s="21">
        <v>0</v>
      </c>
      <c r="K59" s="21"/>
      <c r="M59" s="21">
        <v>0</v>
      </c>
      <c r="N59" s="21"/>
      <c r="P59" s="5">
        <v>0</v>
      </c>
      <c r="R59" s="21">
        <v>18000000</v>
      </c>
      <c r="S59" s="21"/>
      <c r="T59" s="21"/>
      <c r="V59" s="5">
        <v>12664525.7</v>
      </c>
      <c r="X59" s="21">
        <v>12664525.7</v>
      </c>
      <c r="Y59" s="21"/>
      <c r="Z59" s="5">
        <v>0</v>
      </c>
      <c r="AC59" s="5">
        <v>5335474.3</v>
      </c>
    </row>
    <row r="60" spans="2:29" ht="12.75">
      <c r="B60" s="4" t="s">
        <v>120</v>
      </c>
      <c r="D60" s="20" t="s">
        <v>121</v>
      </c>
      <c r="E60" s="20"/>
      <c r="F60" s="5">
        <v>45000000</v>
      </c>
      <c r="H60" s="5">
        <v>0</v>
      </c>
      <c r="J60" s="21">
        <v>0</v>
      </c>
      <c r="K60" s="21"/>
      <c r="M60" s="21">
        <v>10000000</v>
      </c>
      <c r="N60" s="21"/>
      <c r="P60" s="5">
        <v>0</v>
      </c>
      <c r="R60" s="21">
        <v>55000000</v>
      </c>
      <c r="S60" s="21"/>
      <c r="T60" s="21"/>
      <c r="V60" s="5">
        <v>50412300</v>
      </c>
      <c r="X60" s="21">
        <v>27658798</v>
      </c>
      <c r="Y60" s="21"/>
      <c r="Z60" s="5">
        <v>22753502</v>
      </c>
      <c r="AC60" s="5">
        <v>4587700</v>
      </c>
    </row>
    <row r="61" spans="2:29" ht="12.75">
      <c r="B61" s="4" t="s">
        <v>122</v>
      </c>
      <c r="D61" s="20" t="s">
        <v>123</v>
      </c>
      <c r="E61" s="20"/>
      <c r="F61" s="5">
        <v>14500000</v>
      </c>
      <c r="H61" s="5">
        <v>0</v>
      </c>
      <c r="J61" s="21">
        <v>0</v>
      </c>
      <c r="K61" s="21"/>
      <c r="M61" s="21">
        <v>0</v>
      </c>
      <c r="N61" s="21"/>
      <c r="P61" s="5">
        <v>0</v>
      </c>
      <c r="R61" s="21">
        <v>14500000</v>
      </c>
      <c r="S61" s="21"/>
      <c r="T61" s="21"/>
      <c r="V61" s="5">
        <v>13834090</v>
      </c>
      <c r="X61" s="21">
        <v>12298990</v>
      </c>
      <c r="Y61" s="21"/>
      <c r="Z61" s="5">
        <v>1535100</v>
      </c>
      <c r="AC61" s="5">
        <v>665910</v>
      </c>
    </row>
    <row r="62" spans="2:29" ht="12.75">
      <c r="B62" s="4" t="s">
        <v>124</v>
      </c>
      <c r="D62" s="20" t="s">
        <v>125</v>
      </c>
      <c r="E62" s="20"/>
      <c r="F62" s="5">
        <v>5000000</v>
      </c>
      <c r="H62" s="5">
        <v>0</v>
      </c>
      <c r="J62" s="21">
        <v>0</v>
      </c>
      <c r="K62" s="21"/>
      <c r="M62" s="21">
        <v>0</v>
      </c>
      <c r="N62" s="21"/>
      <c r="P62" s="5">
        <v>0</v>
      </c>
      <c r="R62" s="21">
        <v>5000000</v>
      </c>
      <c r="S62" s="21"/>
      <c r="T62" s="21"/>
      <c r="V62" s="5">
        <v>1622337</v>
      </c>
      <c r="X62" s="21">
        <v>1215000</v>
      </c>
      <c r="Y62" s="21"/>
      <c r="Z62" s="5">
        <v>407337</v>
      </c>
      <c r="AC62" s="5">
        <v>3377663</v>
      </c>
    </row>
    <row r="63" spans="2:29" ht="12.75">
      <c r="B63" s="4" t="s">
        <v>126</v>
      </c>
      <c r="D63" s="20" t="s">
        <v>127</v>
      </c>
      <c r="E63" s="20"/>
      <c r="F63" s="5">
        <v>5000000</v>
      </c>
      <c r="H63" s="5">
        <v>0</v>
      </c>
      <c r="J63" s="21">
        <v>0</v>
      </c>
      <c r="K63" s="21"/>
      <c r="M63" s="21">
        <v>0</v>
      </c>
      <c r="N63" s="21"/>
      <c r="P63" s="5">
        <v>0</v>
      </c>
      <c r="R63" s="21">
        <v>5000000</v>
      </c>
      <c r="S63" s="21"/>
      <c r="T63" s="21"/>
      <c r="V63" s="5">
        <v>1999200</v>
      </c>
      <c r="X63" s="21">
        <v>0</v>
      </c>
      <c r="Y63" s="21"/>
      <c r="Z63" s="5">
        <v>1999200</v>
      </c>
      <c r="AC63" s="5">
        <v>3000800</v>
      </c>
    </row>
    <row r="64" spans="2:29" ht="12.75">
      <c r="B64" s="4" t="s">
        <v>128</v>
      </c>
      <c r="D64" s="20" t="s">
        <v>129</v>
      </c>
      <c r="E64" s="20"/>
      <c r="F64" s="5">
        <v>10000000</v>
      </c>
      <c r="H64" s="5">
        <v>0</v>
      </c>
      <c r="J64" s="21">
        <v>0</v>
      </c>
      <c r="K64" s="21"/>
      <c r="M64" s="21">
        <v>119500000</v>
      </c>
      <c r="N64" s="21"/>
      <c r="P64" s="5">
        <v>0</v>
      </c>
      <c r="R64" s="21">
        <v>129500000</v>
      </c>
      <c r="S64" s="21"/>
      <c r="T64" s="21"/>
      <c r="V64" s="5">
        <v>121126400</v>
      </c>
      <c r="X64" s="21">
        <v>117201400</v>
      </c>
      <c r="Y64" s="21"/>
      <c r="Z64" s="5">
        <v>3925000</v>
      </c>
      <c r="AC64" s="5">
        <v>8373600</v>
      </c>
    </row>
    <row r="65" spans="2:29" ht="12.75">
      <c r="B65" s="4" t="s">
        <v>130</v>
      </c>
      <c r="D65" s="20" t="s">
        <v>131</v>
      </c>
      <c r="E65" s="20"/>
      <c r="F65" s="5">
        <v>10000000</v>
      </c>
      <c r="H65" s="5">
        <v>0</v>
      </c>
      <c r="J65" s="21">
        <v>0</v>
      </c>
      <c r="K65" s="21"/>
      <c r="M65" s="21">
        <v>35000000</v>
      </c>
      <c r="N65" s="21"/>
      <c r="P65" s="5">
        <v>0</v>
      </c>
      <c r="R65" s="21">
        <v>45000000</v>
      </c>
      <c r="S65" s="21"/>
      <c r="T65" s="21"/>
      <c r="V65" s="5">
        <v>0</v>
      </c>
      <c r="X65" s="21">
        <v>0</v>
      </c>
      <c r="Y65" s="21"/>
      <c r="Z65" s="5">
        <v>0</v>
      </c>
      <c r="AC65" s="5">
        <v>45000000</v>
      </c>
    </row>
    <row r="66" spans="2:29" ht="12.75">
      <c r="B66" s="4" t="s">
        <v>132</v>
      </c>
      <c r="D66" s="20" t="s">
        <v>133</v>
      </c>
      <c r="E66" s="20"/>
      <c r="F66" s="5">
        <v>5627759</v>
      </c>
      <c r="H66" s="5">
        <v>0</v>
      </c>
      <c r="J66" s="21">
        <v>0</v>
      </c>
      <c r="K66" s="21"/>
      <c r="M66" s="21">
        <v>0</v>
      </c>
      <c r="N66" s="21"/>
      <c r="P66" s="5">
        <v>0</v>
      </c>
      <c r="R66" s="21">
        <v>5627759</v>
      </c>
      <c r="S66" s="21"/>
      <c r="T66" s="21"/>
      <c r="V66" s="5">
        <v>1994000</v>
      </c>
      <c r="X66" s="21">
        <v>1994000</v>
      </c>
      <c r="Y66" s="21"/>
      <c r="Z66" s="5">
        <v>0</v>
      </c>
      <c r="AC66" s="5">
        <v>3633759</v>
      </c>
    </row>
    <row r="67" spans="2:29" ht="12.75">
      <c r="B67" s="4" t="s">
        <v>134</v>
      </c>
      <c r="D67" s="20" t="s">
        <v>135</v>
      </c>
      <c r="E67" s="20"/>
      <c r="F67" s="5">
        <v>35000000</v>
      </c>
      <c r="H67" s="5">
        <v>0</v>
      </c>
      <c r="J67" s="21">
        <v>0</v>
      </c>
      <c r="K67" s="21"/>
      <c r="M67" s="21">
        <v>0</v>
      </c>
      <c r="N67" s="21"/>
      <c r="P67" s="5">
        <v>0</v>
      </c>
      <c r="R67" s="21">
        <v>35000000</v>
      </c>
      <c r="S67" s="21"/>
      <c r="T67" s="21"/>
      <c r="V67" s="5">
        <v>16945079</v>
      </c>
      <c r="X67" s="21">
        <v>16945079</v>
      </c>
      <c r="Y67" s="21"/>
      <c r="Z67" s="5">
        <v>0</v>
      </c>
      <c r="AC67" s="5">
        <v>18054921</v>
      </c>
    </row>
    <row r="68" spans="2:29" ht="12.75">
      <c r="B68" s="4" t="s">
        <v>136</v>
      </c>
      <c r="D68" s="20" t="s">
        <v>137</v>
      </c>
      <c r="E68" s="20"/>
      <c r="F68" s="5">
        <v>8000000</v>
      </c>
      <c r="H68" s="5">
        <v>0</v>
      </c>
      <c r="J68" s="21">
        <v>0</v>
      </c>
      <c r="K68" s="21"/>
      <c r="M68" s="21">
        <v>0</v>
      </c>
      <c r="N68" s="21"/>
      <c r="P68" s="5">
        <v>0</v>
      </c>
      <c r="R68" s="21">
        <v>8000000</v>
      </c>
      <c r="S68" s="21"/>
      <c r="T68" s="21"/>
      <c r="V68" s="5">
        <v>0</v>
      </c>
      <c r="X68" s="21">
        <v>0</v>
      </c>
      <c r="Y68" s="21"/>
      <c r="Z68" s="5">
        <v>0</v>
      </c>
      <c r="AC68" s="5">
        <v>8000000</v>
      </c>
    </row>
    <row r="69" spans="2:29" ht="12.75">
      <c r="B69" s="4" t="s">
        <v>138</v>
      </c>
      <c r="D69" s="20" t="s">
        <v>139</v>
      </c>
      <c r="E69" s="20"/>
      <c r="F69" s="5">
        <v>1000</v>
      </c>
      <c r="H69" s="5">
        <v>0</v>
      </c>
      <c r="J69" s="21">
        <v>0</v>
      </c>
      <c r="K69" s="21"/>
      <c r="M69" s="21">
        <v>0</v>
      </c>
      <c r="N69" s="21"/>
      <c r="P69" s="5">
        <v>0</v>
      </c>
      <c r="R69" s="21">
        <v>1000</v>
      </c>
      <c r="S69" s="21"/>
      <c r="T69" s="21"/>
      <c r="V69" s="5">
        <v>0</v>
      </c>
      <c r="X69" s="21">
        <v>0</v>
      </c>
      <c r="Y69" s="21"/>
      <c r="Z69" s="5">
        <v>0</v>
      </c>
      <c r="AC69" s="5">
        <v>1000</v>
      </c>
    </row>
    <row r="70" spans="2:29" ht="12.75">
      <c r="B70" s="4" t="s">
        <v>140</v>
      </c>
      <c r="D70" s="20" t="s">
        <v>141</v>
      </c>
      <c r="E70" s="20"/>
      <c r="F70" s="5">
        <v>15000000</v>
      </c>
      <c r="H70" s="5">
        <v>0</v>
      </c>
      <c r="J70" s="21">
        <v>0</v>
      </c>
      <c r="K70" s="21"/>
      <c r="M70" s="21">
        <v>34900000</v>
      </c>
      <c r="N70" s="21"/>
      <c r="P70" s="5">
        <v>0</v>
      </c>
      <c r="R70" s="21">
        <v>49900000</v>
      </c>
      <c r="S70" s="21"/>
      <c r="T70" s="21"/>
      <c r="V70" s="5">
        <v>15000000</v>
      </c>
      <c r="X70" s="21">
        <v>12100000</v>
      </c>
      <c r="Y70" s="21"/>
      <c r="Z70" s="5">
        <v>2900000</v>
      </c>
      <c r="AC70" s="5">
        <v>34900000</v>
      </c>
    </row>
    <row r="71" spans="2:29" ht="12.75">
      <c r="B71" s="4" t="s">
        <v>142</v>
      </c>
      <c r="D71" s="20" t="s">
        <v>143</v>
      </c>
      <c r="E71" s="20"/>
      <c r="F71" s="5">
        <v>5000000</v>
      </c>
      <c r="H71" s="5">
        <v>0</v>
      </c>
      <c r="J71" s="21">
        <v>0</v>
      </c>
      <c r="K71" s="21"/>
      <c r="M71" s="21">
        <v>0</v>
      </c>
      <c r="N71" s="21"/>
      <c r="P71" s="5">
        <v>0</v>
      </c>
      <c r="R71" s="21">
        <v>5000000</v>
      </c>
      <c r="S71" s="21"/>
      <c r="T71" s="21"/>
      <c r="V71" s="5">
        <v>0</v>
      </c>
      <c r="X71" s="21">
        <v>0</v>
      </c>
      <c r="Y71" s="21"/>
      <c r="Z71" s="5">
        <v>0</v>
      </c>
      <c r="AC71" s="5">
        <v>5000000</v>
      </c>
    </row>
    <row r="72" spans="2:29" ht="12.75">
      <c r="B72" s="4" t="s">
        <v>144</v>
      </c>
      <c r="D72" s="20" t="s">
        <v>145</v>
      </c>
      <c r="E72" s="20"/>
      <c r="F72" s="5">
        <v>6000000</v>
      </c>
      <c r="H72" s="5">
        <v>0</v>
      </c>
      <c r="J72" s="21">
        <v>0</v>
      </c>
      <c r="K72" s="21"/>
      <c r="M72" s="21">
        <v>0</v>
      </c>
      <c r="N72" s="21"/>
      <c r="P72" s="5">
        <v>0</v>
      </c>
      <c r="R72" s="21">
        <v>6000000</v>
      </c>
      <c r="S72" s="21"/>
      <c r="T72" s="21"/>
      <c r="V72" s="5">
        <v>6000000</v>
      </c>
      <c r="X72" s="21">
        <v>6000000</v>
      </c>
      <c r="Y72" s="21"/>
      <c r="Z72" s="5">
        <v>0</v>
      </c>
      <c r="AC72" s="5">
        <v>0</v>
      </c>
    </row>
    <row r="73" spans="2:29" ht="12.75">
      <c r="B73" s="4" t="s">
        <v>146</v>
      </c>
      <c r="D73" s="20" t="s">
        <v>147</v>
      </c>
      <c r="E73" s="20"/>
      <c r="F73" s="5">
        <v>4000000</v>
      </c>
      <c r="H73" s="5">
        <v>0</v>
      </c>
      <c r="J73" s="21">
        <v>0</v>
      </c>
      <c r="K73" s="21"/>
      <c r="M73" s="21">
        <v>0</v>
      </c>
      <c r="N73" s="21"/>
      <c r="P73" s="5">
        <v>0</v>
      </c>
      <c r="R73" s="21">
        <v>4000000</v>
      </c>
      <c r="S73" s="21"/>
      <c r="T73" s="21"/>
      <c r="V73" s="5">
        <v>2782000</v>
      </c>
      <c r="X73" s="21">
        <v>0</v>
      </c>
      <c r="Y73" s="21"/>
      <c r="Z73" s="5">
        <v>2782000</v>
      </c>
      <c r="AC73" s="5">
        <v>1218000</v>
      </c>
    </row>
    <row r="74" spans="2:29" ht="12.75">
      <c r="B74" s="4" t="s">
        <v>148</v>
      </c>
      <c r="D74" s="20" t="s">
        <v>149</v>
      </c>
      <c r="E74" s="20"/>
      <c r="F74" s="5">
        <v>150000000</v>
      </c>
      <c r="H74" s="5">
        <v>0</v>
      </c>
      <c r="J74" s="21">
        <v>0</v>
      </c>
      <c r="K74" s="21"/>
      <c r="M74" s="21">
        <v>0</v>
      </c>
      <c r="N74" s="21"/>
      <c r="P74" s="5">
        <v>135346007</v>
      </c>
      <c r="R74" s="21">
        <v>14653993</v>
      </c>
      <c r="S74" s="21"/>
      <c r="T74" s="21"/>
      <c r="V74" s="5">
        <v>0</v>
      </c>
      <c r="X74" s="21">
        <v>0</v>
      </c>
      <c r="Y74" s="21"/>
      <c r="Z74" s="5">
        <v>0</v>
      </c>
      <c r="AC74" s="5">
        <v>14653993</v>
      </c>
    </row>
    <row r="75" spans="2:29" ht="12.75">
      <c r="B75" s="4" t="s">
        <v>150</v>
      </c>
      <c r="D75" s="20" t="s">
        <v>151</v>
      </c>
      <c r="E75" s="20"/>
      <c r="F75" s="5">
        <v>1039598896</v>
      </c>
      <c r="H75" s="5">
        <v>0</v>
      </c>
      <c r="J75" s="21">
        <v>0</v>
      </c>
      <c r="K75" s="21"/>
      <c r="M75" s="21">
        <v>0</v>
      </c>
      <c r="N75" s="21"/>
      <c r="P75" s="5">
        <v>125000000</v>
      </c>
      <c r="R75" s="21">
        <v>914598896</v>
      </c>
      <c r="S75" s="21"/>
      <c r="T75" s="21"/>
      <c r="V75" s="5">
        <v>465820241</v>
      </c>
      <c r="X75" s="21">
        <v>465775241</v>
      </c>
      <c r="Y75" s="21"/>
      <c r="Z75" s="5">
        <v>45000</v>
      </c>
      <c r="AC75" s="5">
        <v>448778655</v>
      </c>
    </row>
    <row r="76" spans="2:29" ht="12.75">
      <c r="B76" s="4" t="s">
        <v>152</v>
      </c>
      <c r="D76" s="20" t="s">
        <v>153</v>
      </c>
      <c r="E76" s="20"/>
      <c r="F76" s="5">
        <v>1039598896</v>
      </c>
      <c r="H76" s="5">
        <v>0</v>
      </c>
      <c r="J76" s="21">
        <v>0</v>
      </c>
      <c r="K76" s="21"/>
      <c r="M76" s="21">
        <v>0</v>
      </c>
      <c r="N76" s="21"/>
      <c r="P76" s="5">
        <v>125000000</v>
      </c>
      <c r="R76" s="21">
        <v>914598896</v>
      </c>
      <c r="S76" s="21"/>
      <c r="T76" s="21"/>
      <c r="V76" s="5">
        <v>465820241</v>
      </c>
      <c r="X76" s="21">
        <v>465775241</v>
      </c>
      <c r="Y76" s="21"/>
      <c r="Z76" s="5">
        <v>45000</v>
      </c>
      <c r="AC76" s="5">
        <v>448778655</v>
      </c>
    </row>
    <row r="77" spans="2:29" ht="12.75">
      <c r="B77" s="4" t="s">
        <v>154</v>
      </c>
      <c r="D77" s="20" t="s">
        <v>155</v>
      </c>
      <c r="E77" s="20"/>
      <c r="F77" s="5">
        <v>200059247</v>
      </c>
      <c r="H77" s="5">
        <v>0</v>
      </c>
      <c r="J77" s="21">
        <v>0</v>
      </c>
      <c r="K77" s="21"/>
      <c r="M77" s="21">
        <v>0</v>
      </c>
      <c r="N77" s="21"/>
      <c r="P77" s="5">
        <v>0</v>
      </c>
      <c r="R77" s="21">
        <v>200059247</v>
      </c>
      <c r="S77" s="21"/>
      <c r="T77" s="21"/>
      <c r="V77" s="5">
        <v>153310575</v>
      </c>
      <c r="X77" s="21">
        <v>153310575</v>
      </c>
      <c r="Y77" s="21"/>
      <c r="Z77" s="5">
        <v>0</v>
      </c>
      <c r="AC77" s="5">
        <v>46748672</v>
      </c>
    </row>
    <row r="78" spans="2:29" ht="12.75">
      <c r="B78" s="4" t="s">
        <v>156</v>
      </c>
      <c r="D78" s="20" t="s">
        <v>157</v>
      </c>
      <c r="E78" s="20"/>
      <c r="F78" s="5">
        <v>187969777</v>
      </c>
      <c r="H78" s="5">
        <v>0</v>
      </c>
      <c r="J78" s="21">
        <v>0</v>
      </c>
      <c r="K78" s="21"/>
      <c r="M78" s="21">
        <v>0</v>
      </c>
      <c r="N78" s="21"/>
      <c r="P78" s="5">
        <v>0</v>
      </c>
      <c r="R78" s="21">
        <v>187969777</v>
      </c>
      <c r="S78" s="21"/>
      <c r="T78" s="21"/>
      <c r="V78" s="5">
        <v>116723625</v>
      </c>
      <c r="X78" s="21">
        <v>116723625</v>
      </c>
      <c r="Y78" s="21"/>
      <c r="Z78" s="5">
        <v>0</v>
      </c>
      <c r="AC78" s="5">
        <v>71246152</v>
      </c>
    </row>
    <row r="79" spans="2:29" ht="12.75">
      <c r="B79" s="4" t="s">
        <v>158</v>
      </c>
      <c r="D79" s="20" t="s">
        <v>159</v>
      </c>
      <c r="E79" s="20"/>
      <c r="F79" s="5">
        <v>31435215</v>
      </c>
      <c r="H79" s="5">
        <v>0</v>
      </c>
      <c r="J79" s="21">
        <v>0</v>
      </c>
      <c r="K79" s="21"/>
      <c r="M79" s="21">
        <v>0</v>
      </c>
      <c r="N79" s="21"/>
      <c r="P79" s="5">
        <v>0</v>
      </c>
      <c r="R79" s="21">
        <v>31435215</v>
      </c>
      <c r="S79" s="21"/>
      <c r="T79" s="21"/>
      <c r="V79" s="5">
        <v>22662632</v>
      </c>
      <c r="X79" s="21">
        <v>22617632</v>
      </c>
      <c r="Y79" s="21"/>
      <c r="Z79" s="5">
        <v>45000</v>
      </c>
      <c r="AC79" s="5">
        <v>8772583</v>
      </c>
    </row>
    <row r="80" spans="2:29" ht="12.75">
      <c r="B80" s="4" t="s">
        <v>160</v>
      </c>
      <c r="D80" s="20" t="s">
        <v>161</v>
      </c>
      <c r="E80" s="20"/>
      <c r="F80" s="5">
        <v>248882442</v>
      </c>
      <c r="H80" s="5">
        <v>0</v>
      </c>
      <c r="J80" s="21">
        <v>0</v>
      </c>
      <c r="K80" s="21"/>
      <c r="M80" s="21">
        <v>0</v>
      </c>
      <c r="N80" s="21"/>
      <c r="P80" s="5">
        <v>0</v>
      </c>
      <c r="R80" s="21">
        <v>248882442</v>
      </c>
      <c r="S80" s="21"/>
      <c r="T80" s="21"/>
      <c r="V80" s="5">
        <v>161751532</v>
      </c>
      <c r="X80" s="21">
        <v>161751532</v>
      </c>
      <c r="Y80" s="21"/>
      <c r="Z80" s="5">
        <v>0</v>
      </c>
      <c r="AC80" s="5">
        <v>87130910</v>
      </c>
    </row>
    <row r="81" spans="2:29" ht="12.75">
      <c r="B81" s="4" t="s">
        <v>162</v>
      </c>
      <c r="D81" s="20" t="s">
        <v>163</v>
      </c>
      <c r="E81" s="20"/>
      <c r="F81" s="5">
        <v>144971738</v>
      </c>
      <c r="H81" s="5">
        <v>0</v>
      </c>
      <c r="J81" s="21">
        <v>0</v>
      </c>
      <c r="K81" s="21"/>
      <c r="M81" s="21">
        <v>0</v>
      </c>
      <c r="N81" s="21"/>
      <c r="P81" s="5">
        <v>125000000</v>
      </c>
      <c r="R81" s="21">
        <v>19971738</v>
      </c>
      <c r="S81" s="21"/>
      <c r="T81" s="21"/>
      <c r="V81" s="5">
        <v>0</v>
      </c>
      <c r="X81" s="21">
        <v>0</v>
      </c>
      <c r="Y81" s="21"/>
      <c r="Z81" s="5">
        <v>0</v>
      </c>
      <c r="AC81" s="5">
        <v>19971738</v>
      </c>
    </row>
    <row r="82" spans="2:29" ht="12.75">
      <c r="B82" s="4" t="s">
        <v>164</v>
      </c>
      <c r="D82" s="20" t="s">
        <v>165</v>
      </c>
      <c r="E82" s="20"/>
      <c r="F82" s="5">
        <v>205000000</v>
      </c>
      <c r="H82" s="5">
        <v>0</v>
      </c>
      <c r="J82" s="21">
        <v>0</v>
      </c>
      <c r="K82" s="21"/>
      <c r="M82" s="21">
        <v>0</v>
      </c>
      <c r="N82" s="21"/>
      <c r="P82" s="5">
        <v>0</v>
      </c>
      <c r="R82" s="21">
        <v>205000000</v>
      </c>
      <c r="S82" s="21"/>
      <c r="T82" s="21"/>
      <c r="V82" s="5">
        <v>856277</v>
      </c>
      <c r="X82" s="21">
        <v>856277</v>
      </c>
      <c r="Y82" s="21"/>
      <c r="Z82" s="5">
        <v>0</v>
      </c>
      <c r="AC82" s="5">
        <v>204143723</v>
      </c>
    </row>
    <row r="83" spans="2:29" ht="12.75">
      <c r="B83" s="4" t="s">
        <v>166</v>
      </c>
      <c r="D83" s="20" t="s">
        <v>167</v>
      </c>
      <c r="E83" s="20"/>
      <c r="F83" s="5">
        <v>21280477</v>
      </c>
      <c r="H83" s="5">
        <v>0</v>
      </c>
      <c r="J83" s="21">
        <v>0</v>
      </c>
      <c r="K83" s="21"/>
      <c r="M83" s="21">
        <v>0</v>
      </c>
      <c r="N83" s="21"/>
      <c r="P83" s="5">
        <v>0</v>
      </c>
      <c r="R83" s="21">
        <v>21280477</v>
      </c>
      <c r="S83" s="21"/>
      <c r="T83" s="21"/>
      <c r="V83" s="5">
        <v>10515600</v>
      </c>
      <c r="X83" s="21">
        <v>10515600</v>
      </c>
      <c r="Y83" s="21"/>
      <c r="Z83" s="5">
        <v>0</v>
      </c>
      <c r="AC83" s="5">
        <v>10764877</v>
      </c>
    </row>
    <row r="84" ht="6" customHeight="1"/>
    <row r="85" spans="2:29" ht="16.5" customHeight="1">
      <c r="B85" s="17" t="s">
        <v>168</v>
      </c>
      <c r="C85" s="17"/>
      <c r="D85" s="17"/>
      <c r="E85" s="17"/>
      <c r="F85" s="6">
        <v>12258979282</v>
      </c>
      <c r="H85" s="6">
        <v>0</v>
      </c>
      <c r="J85" s="18">
        <v>0</v>
      </c>
      <c r="K85" s="18"/>
      <c r="M85" s="18">
        <v>290346007</v>
      </c>
      <c r="N85" s="18"/>
      <c r="P85" s="6">
        <v>290346007</v>
      </c>
      <c r="R85" s="18">
        <v>12258979282</v>
      </c>
      <c r="S85" s="18"/>
      <c r="T85" s="18"/>
      <c r="V85" s="6">
        <v>8280801541.7</v>
      </c>
      <c r="X85" s="18">
        <v>8209845761.7</v>
      </c>
      <c r="Y85" s="18"/>
      <c r="Z85" s="6">
        <v>70955780</v>
      </c>
      <c r="AC85" s="6">
        <v>3978177740.3</v>
      </c>
    </row>
    <row r="86" ht="18" customHeight="1"/>
    <row r="87" spans="6:13" ht="13.5" customHeight="1">
      <c r="F87" s="19" t="s">
        <v>169</v>
      </c>
      <c r="G87" s="19"/>
      <c r="H87" s="19"/>
      <c r="I87" s="19"/>
      <c r="J87" s="19"/>
      <c r="K87" s="19"/>
      <c r="L87" s="19"/>
      <c r="M87" s="19"/>
    </row>
    <row r="88" spans="6:13" ht="13.5" customHeight="1">
      <c r="F88" s="16" t="s">
        <v>170</v>
      </c>
      <c r="G88" s="16"/>
      <c r="H88" s="16"/>
      <c r="I88" s="16"/>
      <c r="J88" s="16"/>
      <c r="K88" s="16"/>
      <c r="L88" s="16"/>
      <c r="M88" s="16"/>
    </row>
    <row r="89" ht="109.5" customHeight="1"/>
  </sheetData>
  <sheetProtection/>
  <mergeCells count="390">
    <mergeCell ref="B2:U2"/>
    <mergeCell ref="B3:U4"/>
    <mergeCell ref="B5:U5"/>
    <mergeCell ref="AA5:AC5"/>
    <mergeCell ref="B7:U7"/>
    <mergeCell ref="Y7:AC7"/>
    <mergeCell ref="E8:F8"/>
    <mergeCell ref="H8:K8"/>
    <mergeCell ref="M8:P8"/>
    <mergeCell ref="R8:T8"/>
    <mergeCell ref="X8:Y8"/>
    <mergeCell ref="E9:F10"/>
    <mergeCell ref="H9:H10"/>
    <mergeCell ref="I9:K10"/>
    <mergeCell ref="M9:N10"/>
    <mergeCell ref="P9:P10"/>
    <mergeCell ref="R9:T10"/>
    <mergeCell ref="AC9:AC10"/>
    <mergeCell ref="D11:E11"/>
    <mergeCell ref="J11:K11"/>
    <mergeCell ref="M11:N11"/>
    <mergeCell ref="R11:T11"/>
    <mergeCell ref="X11:Y11"/>
    <mergeCell ref="D12:E12"/>
    <mergeCell ref="J12:K12"/>
    <mergeCell ref="M12:N12"/>
    <mergeCell ref="R12:T12"/>
    <mergeCell ref="X12:Y12"/>
    <mergeCell ref="D13:E13"/>
    <mergeCell ref="J13:K13"/>
    <mergeCell ref="M13:N13"/>
    <mergeCell ref="R13:T13"/>
    <mergeCell ref="X13:Y13"/>
    <mergeCell ref="D14:E14"/>
    <mergeCell ref="J14:K14"/>
    <mergeCell ref="M14:N14"/>
    <mergeCell ref="R14:T14"/>
    <mergeCell ref="X14:Y14"/>
    <mergeCell ref="D15:E15"/>
    <mergeCell ref="J15:K15"/>
    <mergeCell ref="M15:N15"/>
    <mergeCell ref="R15:T15"/>
    <mergeCell ref="X15:Y15"/>
    <mergeCell ref="D16:E16"/>
    <mergeCell ref="J16:K16"/>
    <mergeCell ref="M16:N16"/>
    <mergeCell ref="R16:T16"/>
    <mergeCell ref="X16:Y16"/>
    <mergeCell ref="D17:E17"/>
    <mergeCell ref="J17:K17"/>
    <mergeCell ref="M17:N17"/>
    <mergeCell ref="R17:T17"/>
    <mergeCell ref="X17:Y17"/>
    <mergeCell ref="D18:E18"/>
    <mergeCell ref="J18:K18"/>
    <mergeCell ref="M18:N18"/>
    <mergeCell ref="R18:T18"/>
    <mergeCell ref="X18:Y18"/>
    <mergeCell ref="D19:E19"/>
    <mergeCell ref="J19:K19"/>
    <mergeCell ref="M19:N19"/>
    <mergeCell ref="R19:T19"/>
    <mergeCell ref="X19:Y19"/>
    <mergeCell ref="D20:E20"/>
    <mergeCell ref="J20:K20"/>
    <mergeCell ref="M20:N20"/>
    <mergeCell ref="R20:T20"/>
    <mergeCell ref="X20:Y20"/>
    <mergeCell ref="D21:E21"/>
    <mergeCell ref="J21:K21"/>
    <mergeCell ref="M21:N21"/>
    <mergeCell ref="R21:T21"/>
    <mergeCell ref="X21:Y21"/>
    <mergeCell ref="D22:E22"/>
    <mergeCell ref="J22:K22"/>
    <mergeCell ref="M22:N22"/>
    <mergeCell ref="R22:T22"/>
    <mergeCell ref="X22:Y22"/>
    <mergeCell ref="D23:E23"/>
    <mergeCell ref="J23:K23"/>
    <mergeCell ref="M23:N23"/>
    <mergeCell ref="R23:T23"/>
    <mergeCell ref="X23:Y23"/>
    <mergeCell ref="D24:E24"/>
    <mergeCell ref="J24:K24"/>
    <mergeCell ref="M24:N24"/>
    <mergeCell ref="R24:T24"/>
    <mergeCell ref="X24:Y24"/>
    <mergeCell ref="D25:E25"/>
    <mergeCell ref="J25:K25"/>
    <mergeCell ref="M25:N25"/>
    <mergeCell ref="R25:T25"/>
    <mergeCell ref="X25:Y25"/>
    <mergeCell ref="D26:E26"/>
    <mergeCell ref="J26:K26"/>
    <mergeCell ref="M26:N26"/>
    <mergeCell ref="R26:T26"/>
    <mergeCell ref="X26:Y26"/>
    <mergeCell ref="D27:E27"/>
    <mergeCell ref="J27:K27"/>
    <mergeCell ref="M27:N27"/>
    <mergeCell ref="R27:T27"/>
    <mergeCell ref="X27:Y27"/>
    <mergeCell ref="D28:E28"/>
    <mergeCell ref="J28:K28"/>
    <mergeCell ref="M28:N28"/>
    <mergeCell ref="R28:T28"/>
    <mergeCell ref="X28:Y28"/>
    <mergeCell ref="D29:E29"/>
    <mergeCell ref="J29:K29"/>
    <mergeCell ref="M29:N29"/>
    <mergeCell ref="R29:T29"/>
    <mergeCell ref="X29:Y29"/>
    <mergeCell ref="D30:E30"/>
    <mergeCell ref="J30:K30"/>
    <mergeCell ref="M30:N30"/>
    <mergeCell ref="R30:T30"/>
    <mergeCell ref="X30:Y30"/>
    <mergeCell ref="D31:E31"/>
    <mergeCell ref="J31:K31"/>
    <mergeCell ref="M31:N31"/>
    <mergeCell ref="R31:T31"/>
    <mergeCell ref="X31:Y31"/>
    <mergeCell ref="D32:E32"/>
    <mergeCell ref="J32:K32"/>
    <mergeCell ref="M32:N32"/>
    <mergeCell ref="R32:T32"/>
    <mergeCell ref="X32:Y32"/>
    <mergeCell ref="D33:E33"/>
    <mergeCell ref="J33:K33"/>
    <mergeCell ref="M33:N33"/>
    <mergeCell ref="R33:T33"/>
    <mergeCell ref="X33:Y33"/>
    <mergeCell ref="D34:E34"/>
    <mergeCell ref="J34:K34"/>
    <mergeCell ref="M34:N34"/>
    <mergeCell ref="R34:T34"/>
    <mergeCell ref="X34:Y34"/>
    <mergeCell ref="D35:E35"/>
    <mergeCell ref="J35:K35"/>
    <mergeCell ref="M35:N35"/>
    <mergeCell ref="R35:T35"/>
    <mergeCell ref="X35:Y35"/>
    <mergeCell ref="D36:E36"/>
    <mergeCell ref="J36:K36"/>
    <mergeCell ref="M36:N36"/>
    <mergeCell ref="R36:T36"/>
    <mergeCell ref="X36:Y36"/>
    <mergeCell ref="D37:E37"/>
    <mergeCell ref="J37:K37"/>
    <mergeCell ref="M37:N37"/>
    <mergeCell ref="R37:T37"/>
    <mergeCell ref="X37:Y37"/>
    <mergeCell ref="D38:E38"/>
    <mergeCell ref="J38:K38"/>
    <mergeCell ref="M38:N38"/>
    <mergeCell ref="R38:T38"/>
    <mergeCell ref="X38:Y38"/>
    <mergeCell ref="D39:E39"/>
    <mergeCell ref="J39:K39"/>
    <mergeCell ref="M39:N39"/>
    <mergeCell ref="R39:T39"/>
    <mergeCell ref="X39:Y39"/>
    <mergeCell ref="D40:E40"/>
    <mergeCell ref="J40:K40"/>
    <mergeCell ref="M40:N40"/>
    <mergeCell ref="R40:T40"/>
    <mergeCell ref="X40:Y40"/>
    <mergeCell ref="D41:E41"/>
    <mergeCell ref="J41:K41"/>
    <mergeCell ref="M41:N41"/>
    <mergeCell ref="R41:T41"/>
    <mergeCell ref="X41:Y41"/>
    <mergeCell ref="D42:E42"/>
    <mergeCell ref="J42:K42"/>
    <mergeCell ref="M42:N42"/>
    <mergeCell ref="R42:T42"/>
    <mergeCell ref="X42:Y42"/>
    <mergeCell ref="D43:E43"/>
    <mergeCell ref="J43:K43"/>
    <mergeCell ref="M43:N43"/>
    <mergeCell ref="R43:T43"/>
    <mergeCell ref="X43:Y43"/>
    <mergeCell ref="D44:E44"/>
    <mergeCell ref="J44:K44"/>
    <mergeCell ref="M44:N44"/>
    <mergeCell ref="R44:T44"/>
    <mergeCell ref="X44:Y44"/>
    <mergeCell ref="D45:E45"/>
    <mergeCell ref="J45:K45"/>
    <mergeCell ref="M45:N45"/>
    <mergeCell ref="R45:T45"/>
    <mergeCell ref="X45:Y45"/>
    <mergeCell ref="D46:E46"/>
    <mergeCell ref="J46:K46"/>
    <mergeCell ref="M46:N46"/>
    <mergeCell ref="R46:T46"/>
    <mergeCell ref="X46:Y46"/>
    <mergeCell ref="D47:E47"/>
    <mergeCell ref="J47:K47"/>
    <mergeCell ref="M47:N47"/>
    <mergeCell ref="R47:T47"/>
    <mergeCell ref="X47:Y47"/>
    <mergeCell ref="D48:E48"/>
    <mergeCell ref="J48:K48"/>
    <mergeCell ref="M48:N48"/>
    <mergeCell ref="R48:T48"/>
    <mergeCell ref="X48:Y48"/>
    <mergeCell ref="D49:E49"/>
    <mergeCell ref="J49:K49"/>
    <mergeCell ref="M49:N49"/>
    <mergeCell ref="R49:T49"/>
    <mergeCell ref="X49:Y49"/>
    <mergeCell ref="D50:E50"/>
    <mergeCell ref="J50:K50"/>
    <mergeCell ref="M50:N50"/>
    <mergeCell ref="R50:T50"/>
    <mergeCell ref="X50:Y50"/>
    <mergeCell ref="D51:E51"/>
    <mergeCell ref="J51:K51"/>
    <mergeCell ref="M51:N51"/>
    <mergeCell ref="R51:T51"/>
    <mergeCell ref="X51:Y51"/>
    <mergeCell ref="D52:E52"/>
    <mergeCell ref="J52:K52"/>
    <mergeCell ref="M52:N52"/>
    <mergeCell ref="R52:T52"/>
    <mergeCell ref="X52:Y52"/>
    <mergeCell ref="D53:E53"/>
    <mergeCell ref="J53:K53"/>
    <mergeCell ref="M53:N53"/>
    <mergeCell ref="R53:T53"/>
    <mergeCell ref="X53:Y53"/>
    <mergeCell ref="D54:E54"/>
    <mergeCell ref="J54:K54"/>
    <mergeCell ref="M54:N54"/>
    <mergeCell ref="R54:T54"/>
    <mergeCell ref="X54:Y54"/>
    <mergeCell ref="D55:E55"/>
    <mergeCell ref="J55:K55"/>
    <mergeCell ref="M55:N55"/>
    <mergeCell ref="R55:T55"/>
    <mergeCell ref="X55:Y55"/>
    <mergeCell ref="D56:E56"/>
    <mergeCell ref="J56:K56"/>
    <mergeCell ref="M56:N56"/>
    <mergeCell ref="R56:T56"/>
    <mergeCell ref="X56:Y56"/>
    <mergeCell ref="D57:E57"/>
    <mergeCell ref="J57:K57"/>
    <mergeCell ref="M57:N57"/>
    <mergeCell ref="R57:T57"/>
    <mergeCell ref="X57:Y57"/>
    <mergeCell ref="D58:E58"/>
    <mergeCell ref="J58:K58"/>
    <mergeCell ref="M58:N58"/>
    <mergeCell ref="R58:T58"/>
    <mergeCell ref="X58:Y58"/>
    <mergeCell ref="D59:E59"/>
    <mergeCell ref="J59:K59"/>
    <mergeCell ref="M59:N59"/>
    <mergeCell ref="R59:T59"/>
    <mergeCell ref="X59:Y59"/>
    <mergeCell ref="D60:E60"/>
    <mergeCell ref="J60:K60"/>
    <mergeCell ref="M60:N60"/>
    <mergeCell ref="R60:T60"/>
    <mergeCell ref="X60:Y60"/>
    <mergeCell ref="D61:E61"/>
    <mergeCell ref="J61:K61"/>
    <mergeCell ref="M61:N61"/>
    <mergeCell ref="R61:T61"/>
    <mergeCell ref="X61:Y61"/>
    <mergeCell ref="D62:E62"/>
    <mergeCell ref="J62:K62"/>
    <mergeCell ref="M62:N62"/>
    <mergeCell ref="R62:T62"/>
    <mergeCell ref="X62:Y62"/>
    <mergeCell ref="D63:E63"/>
    <mergeCell ref="J63:K63"/>
    <mergeCell ref="M63:N63"/>
    <mergeCell ref="R63:T63"/>
    <mergeCell ref="X63:Y63"/>
    <mergeCell ref="D64:E64"/>
    <mergeCell ref="J64:K64"/>
    <mergeCell ref="M64:N64"/>
    <mergeCell ref="R64:T64"/>
    <mergeCell ref="X64:Y64"/>
    <mergeCell ref="D65:E65"/>
    <mergeCell ref="J65:K65"/>
    <mergeCell ref="M65:N65"/>
    <mergeCell ref="R65:T65"/>
    <mergeCell ref="X65:Y65"/>
    <mergeCell ref="D66:E66"/>
    <mergeCell ref="J66:K66"/>
    <mergeCell ref="M66:N66"/>
    <mergeCell ref="R66:T66"/>
    <mergeCell ref="X66:Y66"/>
    <mergeCell ref="D67:E67"/>
    <mergeCell ref="J67:K67"/>
    <mergeCell ref="M67:N67"/>
    <mergeCell ref="R67:T67"/>
    <mergeCell ref="X67:Y67"/>
    <mergeCell ref="D68:E68"/>
    <mergeCell ref="J68:K68"/>
    <mergeCell ref="M68:N68"/>
    <mergeCell ref="R68:T68"/>
    <mergeCell ref="X68:Y68"/>
    <mergeCell ref="D69:E69"/>
    <mergeCell ref="J69:K69"/>
    <mergeCell ref="M69:N69"/>
    <mergeCell ref="R69:T69"/>
    <mergeCell ref="X69:Y69"/>
    <mergeCell ref="D70:E70"/>
    <mergeCell ref="J70:K70"/>
    <mergeCell ref="M70:N70"/>
    <mergeCell ref="R70:T70"/>
    <mergeCell ref="X70:Y70"/>
    <mergeCell ref="D71:E71"/>
    <mergeCell ref="J71:K71"/>
    <mergeCell ref="M71:N71"/>
    <mergeCell ref="R71:T71"/>
    <mergeCell ref="X71:Y71"/>
    <mergeCell ref="D72:E72"/>
    <mergeCell ref="J72:K72"/>
    <mergeCell ref="M72:N72"/>
    <mergeCell ref="R72:T72"/>
    <mergeCell ref="X72:Y72"/>
    <mergeCell ref="D73:E73"/>
    <mergeCell ref="J73:K73"/>
    <mergeCell ref="M73:N73"/>
    <mergeCell ref="R73:T73"/>
    <mergeCell ref="X73:Y73"/>
    <mergeCell ref="D74:E74"/>
    <mergeCell ref="J74:K74"/>
    <mergeCell ref="M74:N74"/>
    <mergeCell ref="R74:T74"/>
    <mergeCell ref="X74:Y74"/>
    <mergeCell ref="D75:E75"/>
    <mergeCell ref="J75:K75"/>
    <mergeCell ref="M75:N75"/>
    <mergeCell ref="R75:T75"/>
    <mergeCell ref="X75:Y75"/>
    <mergeCell ref="D76:E76"/>
    <mergeCell ref="J76:K76"/>
    <mergeCell ref="M76:N76"/>
    <mergeCell ref="R76:T76"/>
    <mergeCell ref="X76:Y76"/>
    <mergeCell ref="D77:E77"/>
    <mergeCell ref="J77:K77"/>
    <mergeCell ref="M77:N77"/>
    <mergeCell ref="R77:T77"/>
    <mergeCell ref="X77:Y77"/>
    <mergeCell ref="D78:E78"/>
    <mergeCell ref="J78:K78"/>
    <mergeCell ref="M78:N78"/>
    <mergeCell ref="R78:T78"/>
    <mergeCell ref="X78:Y78"/>
    <mergeCell ref="D79:E79"/>
    <mergeCell ref="J79:K79"/>
    <mergeCell ref="M79:N79"/>
    <mergeCell ref="R79:T79"/>
    <mergeCell ref="X79:Y79"/>
    <mergeCell ref="D80:E80"/>
    <mergeCell ref="J80:K80"/>
    <mergeCell ref="M80:N80"/>
    <mergeCell ref="R80:T80"/>
    <mergeCell ref="X80:Y80"/>
    <mergeCell ref="D81:E81"/>
    <mergeCell ref="J81:K81"/>
    <mergeCell ref="M81:N81"/>
    <mergeCell ref="R81:T81"/>
    <mergeCell ref="X81:Y81"/>
    <mergeCell ref="D82:E82"/>
    <mergeCell ref="J82:K82"/>
    <mergeCell ref="M82:N82"/>
    <mergeCell ref="R82:T82"/>
    <mergeCell ref="X82:Y82"/>
    <mergeCell ref="D83:E83"/>
    <mergeCell ref="J83:K83"/>
    <mergeCell ref="M83:N83"/>
    <mergeCell ref="R83:T83"/>
    <mergeCell ref="X83:Y83"/>
    <mergeCell ref="F88:M88"/>
    <mergeCell ref="B85:E85"/>
    <mergeCell ref="J85:K85"/>
    <mergeCell ref="M85:N85"/>
    <mergeCell ref="R85:T85"/>
    <mergeCell ref="X85:Y85"/>
    <mergeCell ref="F87:M87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1"/>
  <sheetViews>
    <sheetView tabSelected="1" zoomScale="120" zoomScaleNormal="120" zoomScalePageLayoutView="0" workbookViewId="0" topLeftCell="A97">
      <selection activeCell="F117" sqref="F117"/>
    </sheetView>
  </sheetViews>
  <sheetFormatPr defaultColWidth="6.8515625" defaultRowHeight="12.75"/>
  <cols>
    <col min="1" max="1" width="8.28125" style="0" customWidth="1"/>
    <col min="2" max="2" width="9.140625" style="0" customWidth="1"/>
    <col min="3" max="3" width="35.57421875" style="0" customWidth="1"/>
    <col min="4" max="4" width="18.7109375" style="0" customWidth="1"/>
    <col min="5" max="5" width="13.140625" style="0" customWidth="1"/>
    <col min="6" max="7" width="15.28125" style="0" customWidth="1"/>
    <col min="8" max="8" width="12.8515625" style="0" customWidth="1"/>
    <col min="9" max="9" width="17.421875" style="0" customWidth="1"/>
    <col min="10" max="10" width="14.7109375" style="0" customWidth="1"/>
    <col min="11" max="11" width="13.140625" style="0" customWidth="1"/>
    <col min="12" max="12" width="14.28125" style="0" customWidth="1"/>
    <col min="13" max="13" width="13.7109375" style="0" customWidth="1"/>
  </cols>
  <sheetData>
    <row r="1" ht="12" customHeight="1"/>
    <row r="2" spans="2:9" ht="13.5" customHeight="1">
      <c r="B2" s="16" t="s">
        <v>0</v>
      </c>
      <c r="C2" s="16"/>
      <c r="D2" s="16"/>
      <c r="E2" s="16"/>
      <c r="F2" s="16"/>
      <c r="G2" s="16"/>
      <c r="H2" s="16"/>
      <c r="I2" s="16"/>
    </row>
    <row r="3" spans="2:9" ht="13.5" customHeight="1">
      <c r="B3" s="25" t="s">
        <v>1</v>
      </c>
      <c r="C3" s="25"/>
      <c r="D3" s="25"/>
      <c r="E3" s="25"/>
      <c r="F3" s="25"/>
      <c r="G3" s="25"/>
      <c r="H3" s="25"/>
      <c r="I3" s="25"/>
    </row>
    <row r="4" spans="2:9" ht="0.75" customHeight="1">
      <c r="B4" s="25"/>
      <c r="C4" s="25"/>
      <c r="D4" s="25"/>
      <c r="E4" s="25"/>
      <c r="F4" s="25"/>
      <c r="G4" s="25"/>
      <c r="H4" s="25"/>
      <c r="I4" s="25"/>
    </row>
    <row r="5" spans="2:13" ht="13.5" customHeight="1">
      <c r="B5" s="27" t="s">
        <v>173</v>
      </c>
      <c r="C5" s="16"/>
      <c r="D5" s="16"/>
      <c r="E5" s="16"/>
      <c r="F5" s="16"/>
      <c r="G5" s="16"/>
      <c r="H5" s="16"/>
      <c r="I5" s="16"/>
      <c r="M5" s="1"/>
    </row>
    <row r="6" ht="11.25" customHeight="1"/>
    <row r="7" spans="2:13" ht="13.5" customHeight="1">
      <c r="B7" s="16" t="s">
        <v>4</v>
      </c>
      <c r="C7" s="16"/>
      <c r="D7" s="16"/>
      <c r="E7" s="16"/>
      <c r="F7" s="16"/>
      <c r="G7" s="16"/>
      <c r="H7" s="16"/>
      <c r="I7" s="16"/>
      <c r="L7" s="22"/>
      <c r="M7" s="22"/>
    </row>
    <row r="8" spans="2:13" s="9" customFormat="1" ht="13.5" customHeight="1">
      <c r="B8" s="31" t="s">
        <v>6</v>
      </c>
      <c r="C8" s="31" t="s">
        <v>7</v>
      </c>
      <c r="D8" s="8" t="s">
        <v>11</v>
      </c>
      <c r="E8" s="30" t="s">
        <v>9</v>
      </c>
      <c r="F8" s="30"/>
      <c r="G8" s="30" t="s">
        <v>10</v>
      </c>
      <c r="H8" s="30"/>
      <c r="I8" s="8" t="s">
        <v>11</v>
      </c>
      <c r="J8" s="30" t="s">
        <v>12</v>
      </c>
      <c r="K8" s="30" t="s">
        <v>13</v>
      </c>
      <c r="L8" s="8" t="s">
        <v>14</v>
      </c>
      <c r="M8" s="8" t="s">
        <v>15</v>
      </c>
    </row>
    <row r="9" spans="2:13" s="9" customFormat="1" ht="12" customHeight="1">
      <c r="B9" s="31"/>
      <c r="C9" s="31"/>
      <c r="D9" s="8" t="s">
        <v>172</v>
      </c>
      <c r="E9" s="8" t="s">
        <v>17</v>
      </c>
      <c r="F9" s="8" t="s">
        <v>171</v>
      </c>
      <c r="G9" s="8" t="s">
        <v>19</v>
      </c>
      <c r="H9" s="8" t="s">
        <v>20</v>
      </c>
      <c r="I9" s="8" t="s">
        <v>21</v>
      </c>
      <c r="J9" s="30"/>
      <c r="K9" s="30"/>
      <c r="L9" s="8" t="s">
        <v>22</v>
      </c>
      <c r="M9" s="10">
        <v>43373</v>
      </c>
    </row>
    <row r="10" spans="2:14" ht="12.75">
      <c r="B10" s="13" t="s">
        <v>24</v>
      </c>
      <c r="C10" s="13" t="s">
        <v>25</v>
      </c>
      <c r="D10" s="14">
        <f>+D11</f>
        <v>6129489641</v>
      </c>
      <c r="E10" s="14">
        <f aca="true" t="shared" si="0" ref="E10:M11">+E11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6129489641</v>
      </c>
      <c r="J10" s="14">
        <f t="shared" si="0"/>
        <v>5035492998</v>
      </c>
      <c r="K10" s="14">
        <f t="shared" si="0"/>
        <v>5035492998</v>
      </c>
      <c r="L10" s="14">
        <f t="shared" si="0"/>
        <v>0</v>
      </c>
      <c r="M10" s="14">
        <f t="shared" si="0"/>
        <v>1093996643</v>
      </c>
      <c r="N10" s="15"/>
    </row>
    <row r="11" spans="2:14" ht="12.75">
      <c r="B11" s="13" t="s">
        <v>26</v>
      </c>
      <c r="C11" s="13" t="s">
        <v>27</v>
      </c>
      <c r="D11" s="14">
        <f>+D12</f>
        <v>6129489641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6129489641</v>
      </c>
      <c r="J11" s="14">
        <f t="shared" si="0"/>
        <v>5035492998</v>
      </c>
      <c r="K11" s="14">
        <f t="shared" si="0"/>
        <v>5035492998</v>
      </c>
      <c r="L11" s="14">
        <f t="shared" si="0"/>
        <v>0</v>
      </c>
      <c r="M11" s="14">
        <f t="shared" si="0"/>
        <v>1093996643</v>
      </c>
      <c r="N11" s="15"/>
    </row>
    <row r="12" spans="2:14" ht="12.75">
      <c r="B12" s="13" t="s">
        <v>28</v>
      </c>
      <c r="C12" s="13" t="s">
        <v>29</v>
      </c>
      <c r="D12" s="14">
        <f>+SUM(D13:D23)</f>
        <v>6129489641</v>
      </c>
      <c r="E12" s="14">
        <f aca="true" t="shared" si="1" ref="E12:M12">+SUM(E13:E23)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6129489641</v>
      </c>
      <c r="J12" s="14">
        <f t="shared" si="1"/>
        <v>5035492998</v>
      </c>
      <c r="K12" s="14">
        <f t="shared" si="1"/>
        <v>5035492998</v>
      </c>
      <c r="L12" s="14">
        <f t="shared" si="1"/>
        <v>0</v>
      </c>
      <c r="M12" s="14">
        <f t="shared" si="1"/>
        <v>1093996643</v>
      </c>
      <c r="N12" s="15"/>
    </row>
    <row r="13" spans="2:13" ht="12.75">
      <c r="B13" s="4" t="s">
        <v>30</v>
      </c>
      <c r="C13" s="4" t="s">
        <v>31</v>
      </c>
      <c r="D13" s="5">
        <v>5280460074</v>
      </c>
      <c r="E13" s="5">
        <v>0</v>
      </c>
      <c r="F13" s="5">
        <v>0</v>
      </c>
      <c r="G13" s="5">
        <v>0</v>
      </c>
      <c r="H13" s="5">
        <v>0</v>
      </c>
      <c r="I13" s="5">
        <v>5280460074</v>
      </c>
      <c r="J13" s="5">
        <v>4429467330</v>
      </c>
      <c r="K13" s="5">
        <f>+J13</f>
        <v>4429467330</v>
      </c>
      <c r="L13" s="5">
        <v>0</v>
      </c>
      <c r="M13" s="5">
        <f>+I13-K13</f>
        <v>850992744</v>
      </c>
    </row>
    <row r="14" spans="2:13" ht="12.75">
      <c r="B14" s="4" t="s">
        <v>32</v>
      </c>
      <c r="C14" s="4" t="s">
        <v>33</v>
      </c>
      <c r="D14" s="5">
        <v>88546196</v>
      </c>
      <c r="E14" s="5">
        <v>0</v>
      </c>
      <c r="F14" s="5">
        <v>0</v>
      </c>
      <c r="G14" s="5">
        <v>0</v>
      </c>
      <c r="H14" s="5">
        <v>0</v>
      </c>
      <c r="I14" s="5">
        <v>88546196</v>
      </c>
      <c r="J14" s="5">
        <v>61982340</v>
      </c>
      <c r="K14" s="5">
        <f aca="true" t="shared" si="2" ref="K14:K23">+J14</f>
        <v>61982340</v>
      </c>
      <c r="L14" s="5">
        <v>0</v>
      </c>
      <c r="M14" s="5">
        <f aca="true" t="shared" si="3" ref="M14:M23">+I14-K14</f>
        <v>26563856</v>
      </c>
    </row>
    <row r="15" spans="2:13" ht="12.75">
      <c r="B15" s="4" t="s">
        <v>34</v>
      </c>
      <c r="C15" s="4" t="s">
        <v>35</v>
      </c>
      <c r="D15" s="5">
        <v>512984625</v>
      </c>
      <c r="E15" s="5">
        <v>0</v>
      </c>
      <c r="F15" s="5">
        <v>0</v>
      </c>
      <c r="G15" s="5">
        <v>0</v>
      </c>
      <c r="H15" s="5">
        <v>0</v>
      </c>
      <c r="I15" s="5">
        <v>512984625</v>
      </c>
      <c r="J15" s="5">
        <v>461686167</v>
      </c>
      <c r="K15" s="5">
        <f t="shared" si="2"/>
        <v>461686167</v>
      </c>
      <c r="L15" s="5">
        <v>0</v>
      </c>
      <c r="M15" s="5">
        <f t="shared" si="3"/>
        <v>51298458</v>
      </c>
    </row>
    <row r="16" spans="2:13" ht="12.75">
      <c r="B16" s="4" t="s">
        <v>36</v>
      </c>
      <c r="C16" s="4" t="s">
        <v>37</v>
      </c>
      <c r="D16" s="5">
        <v>30260340</v>
      </c>
      <c r="E16" s="5">
        <v>0</v>
      </c>
      <c r="F16" s="5">
        <v>0</v>
      </c>
      <c r="G16" s="5">
        <v>0</v>
      </c>
      <c r="H16" s="5">
        <v>0</v>
      </c>
      <c r="I16" s="5">
        <v>30260340</v>
      </c>
      <c r="J16" s="5">
        <v>24208272</v>
      </c>
      <c r="K16" s="5">
        <f t="shared" si="2"/>
        <v>24208272</v>
      </c>
      <c r="L16" s="5">
        <v>0</v>
      </c>
      <c r="M16" s="5">
        <f t="shared" si="3"/>
        <v>6052068</v>
      </c>
    </row>
    <row r="17" spans="2:13" ht="12.75">
      <c r="B17" s="4" t="s">
        <v>38</v>
      </c>
      <c r="C17" s="4" t="s">
        <v>39</v>
      </c>
      <c r="D17" s="5">
        <v>11826686</v>
      </c>
      <c r="E17" s="5">
        <v>0</v>
      </c>
      <c r="F17" s="5">
        <v>0</v>
      </c>
      <c r="G17" s="5">
        <v>0</v>
      </c>
      <c r="H17" s="5">
        <v>0</v>
      </c>
      <c r="I17" s="5">
        <v>11826686</v>
      </c>
      <c r="J17" s="5">
        <v>10644012</v>
      </c>
      <c r="K17" s="5">
        <f t="shared" si="2"/>
        <v>10644012</v>
      </c>
      <c r="L17" s="5">
        <v>0</v>
      </c>
      <c r="M17" s="5">
        <f t="shared" si="3"/>
        <v>1182674</v>
      </c>
    </row>
    <row r="18" spans="2:13" ht="12.75">
      <c r="B18" s="4" t="s">
        <v>40</v>
      </c>
      <c r="C18" s="4" t="s">
        <v>41</v>
      </c>
      <c r="D18" s="5">
        <v>17026190</v>
      </c>
      <c r="E18" s="5">
        <v>0</v>
      </c>
      <c r="F18" s="5">
        <v>0</v>
      </c>
      <c r="G18" s="5">
        <v>0</v>
      </c>
      <c r="H18" s="5">
        <v>0</v>
      </c>
      <c r="I18" s="5">
        <v>17026190</v>
      </c>
      <c r="J18" s="5">
        <v>6809403</v>
      </c>
      <c r="K18" s="5">
        <f t="shared" si="2"/>
        <v>6809403</v>
      </c>
      <c r="L18" s="5">
        <v>0</v>
      </c>
      <c r="M18" s="5">
        <f t="shared" si="3"/>
        <v>10216787</v>
      </c>
    </row>
    <row r="19" spans="2:13" ht="12.75">
      <c r="B19" s="4" t="s">
        <v>42</v>
      </c>
      <c r="C19" s="4" t="s">
        <v>43</v>
      </c>
      <c r="D19" s="5">
        <v>2145896</v>
      </c>
      <c r="E19" s="5">
        <v>0</v>
      </c>
      <c r="F19" s="5">
        <v>0</v>
      </c>
      <c r="G19" s="5">
        <v>0</v>
      </c>
      <c r="H19" s="5">
        <v>0</v>
      </c>
      <c r="I19" s="5">
        <v>2145896</v>
      </c>
      <c r="J19" s="5">
        <v>1502130</v>
      </c>
      <c r="K19" s="5">
        <f t="shared" si="2"/>
        <v>1502130</v>
      </c>
      <c r="L19" s="5">
        <v>0</v>
      </c>
      <c r="M19" s="5">
        <f t="shared" si="3"/>
        <v>643766</v>
      </c>
    </row>
    <row r="20" spans="2:13" ht="12.75">
      <c r="B20" s="4" t="s">
        <v>44</v>
      </c>
      <c r="C20" s="4" t="s">
        <v>45</v>
      </c>
      <c r="D20" s="5">
        <v>97469674</v>
      </c>
      <c r="E20" s="5">
        <v>0</v>
      </c>
      <c r="F20" s="5">
        <v>0</v>
      </c>
      <c r="G20" s="5">
        <v>0</v>
      </c>
      <c r="H20" s="5">
        <v>0</v>
      </c>
      <c r="I20" s="5">
        <v>97469674</v>
      </c>
      <c r="J20" s="5">
        <v>19493934</v>
      </c>
      <c r="K20" s="5">
        <f t="shared" si="2"/>
        <v>19493934</v>
      </c>
      <c r="L20" s="5">
        <v>0</v>
      </c>
      <c r="M20" s="5">
        <f t="shared" si="3"/>
        <v>77975740</v>
      </c>
    </row>
    <row r="21" spans="2:13" ht="12.75">
      <c r="B21" s="4" t="s">
        <v>46</v>
      </c>
      <c r="C21" s="4" t="s">
        <v>47</v>
      </c>
      <c r="D21" s="5">
        <v>25823865</v>
      </c>
      <c r="E21" s="5">
        <v>0</v>
      </c>
      <c r="F21" s="5">
        <v>0</v>
      </c>
      <c r="G21" s="5">
        <v>0</v>
      </c>
      <c r="H21" s="5">
        <v>0</v>
      </c>
      <c r="I21" s="5">
        <v>25823865</v>
      </c>
      <c r="J21" s="5">
        <v>18076712</v>
      </c>
      <c r="K21" s="5">
        <f t="shared" si="2"/>
        <v>18076712</v>
      </c>
      <c r="L21" s="5">
        <v>0</v>
      </c>
      <c r="M21" s="5">
        <f t="shared" si="3"/>
        <v>7747153</v>
      </c>
    </row>
    <row r="22" spans="2:13" ht="12.75">
      <c r="B22" s="4" t="s">
        <v>48</v>
      </c>
      <c r="C22" s="4" t="s">
        <v>49</v>
      </c>
      <c r="D22" s="5">
        <v>16226984</v>
      </c>
      <c r="E22" s="5">
        <v>0</v>
      </c>
      <c r="F22" s="5">
        <v>0</v>
      </c>
      <c r="G22" s="5">
        <v>0</v>
      </c>
      <c r="H22" s="5">
        <v>0</v>
      </c>
      <c r="I22" s="5">
        <v>16226984</v>
      </c>
      <c r="J22" s="5">
        <v>1622698</v>
      </c>
      <c r="K22" s="5">
        <f t="shared" si="2"/>
        <v>1622698</v>
      </c>
      <c r="L22" s="5">
        <v>0</v>
      </c>
      <c r="M22" s="5">
        <f t="shared" si="3"/>
        <v>14604286</v>
      </c>
    </row>
    <row r="23" spans="2:13" ht="12.75">
      <c r="B23" s="4" t="s">
        <v>50</v>
      </c>
      <c r="C23" s="4" t="s">
        <v>51</v>
      </c>
      <c r="D23" s="5">
        <v>46719111</v>
      </c>
      <c r="E23" s="5">
        <v>0</v>
      </c>
      <c r="F23" s="5">
        <v>0</v>
      </c>
      <c r="G23" s="5">
        <v>0</v>
      </c>
      <c r="H23" s="5">
        <v>0</v>
      </c>
      <c r="I23" s="5">
        <v>46719111</v>
      </c>
      <c r="J23" s="5">
        <v>0</v>
      </c>
      <c r="K23" s="5">
        <f t="shared" si="2"/>
        <v>0</v>
      </c>
      <c r="L23" s="5">
        <v>0</v>
      </c>
      <c r="M23" s="5">
        <f t="shared" si="3"/>
        <v>46719111</v>
      </c>
    </row>
    <row r="24" spans="2:13" ht="12.7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4"/>
      <c r="C27" s="4"/>
      <c r="H27" s="5"/>
      <c r="I27" s="5"/>
      <c r="J27" s="5"/>
      <c r="K27" s="5"/>
      <c r="L27" s="5"/>
      <c r="M27" s="5"/>
    </row>
    <row r="28" spans="2:13" ht="13.5">
      <c r="B28" s="4"/>
      <c r="C28" s="4"/>
      <c r="D28" s="19" t="s">
        <v>169</v>
      </c>
      <c r="E28" s="19"/>
      <c r="F28" s="19"/>
      <c r="G28" s="19"/>
      <c r="H28" s="5"/>
      <c r="I28" s="5"/>
      <c r="J28" s="5"/>
      <c r="K28" s="5"/>
      <c r="L28" s="5"/>
      <c r="M28" s="5"/>
    </row>
    <row r="29" spans="2:13" ht="13.5">
      <c r="B29" s="4"/>
      <c r="C29" s="4"/>
      <c r="D29" s="16" t="s">
        <v>170</v>
      </c>
      <c r="E29" s="16"/>
      <c r="F29" s="16"/>
      <c r="G29" s="16"/>
      <c r="H29" s="5"/>
      <c r="I29" s="5"/>
      <c r="J29" s="5"/>
      <c r="K29" s="5"/>
      <c r="L29" s="5"/>
      <c r="M29" s="5"/>
    </row>
    <row r="30" spans="2:13" ht="12.7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9" ht="13.5" customHeight="1">
      <c r="B50" s="16" t="s">
        <v>0</v>
      </c>
      <c r="C50" s="16"/>
      <c r="D50" s="16"/>
      <c r="E50" s="16"/>
      <c r="F50" s="16"/>
      <c r="G50" s="16"/>
      <c r="H50" s="16"/>
      <c r="I50" s="16"/>
    </row>
    <row r="51" spans="2:9" ht="13.5" customHeight="1">
      <c r="B51" s="25" t="s">
        <v>1</v>
      </c>
      <c r="C51" s="25"/>
      <c r="D51" s="25"/>
      <c r="E51" s="25"/>
      <c r="F51" s="25"/>
      <c r="G51" s="25"/>
      <c r="H51" s="25"/>
      <c r="I51" s="25"/>
    </row>
    <row r="52" spans="2:9" ht="0.75" customHeight="1">
      <c r="B52" s="25"/>
      <c r="C52" s="25"/>
      <c r="D52" s="25"/>
      <c r="E52" s="25"/>
      <c r="F52" s="25"/>
      <c r="G52" s="25"/>
      <c r="H52" s="25"/>
      <c r="I52" s="25"/>
    </row>
    <row r="53" spans="2:13" ht="13.5" customHeight="1">
      <c r="B53" s="27" t="s">
        <v>174</v>
      </c>
      <c r="C53" s="16"/>
      <c r="D53" s="16"/>
      <c r="E53" s="16"/>
      <c r="F53" s="16"/>
      <c r="G53" s="16"/>
      <c r="H53" s="16"/>
      <c r="I53" s="16"/>
      <c r="M53" s="1"/>
    </row>
    <row r="54" ht="11.25" customHeight="1"/>
    <row r="55" spans="2:13" ht="13.5" customHeight="1">
      <c r="B55" s="16" t="s">
        <v>4</v>
      </c>
      <c r="C55" s="16"/>
      <c r="D55" s="16"/>
      <c r="E55" s="16"/>
      <c r="F55" s="16"/>
      <c r="G55" s="16"/>
      <c r="H55" s="16"/>
      <c r="I55" s="16"/>
      <c r="L55" s="22"/>
      <c r="M55" s="22"/>
    </row>
    <row r="56" spans="2:13" s="9" customFormat="1" ht="13.5" customHeight="1">
      <c r="B56" s="29" t="s">
        <v>6</v>
      </c>
      <c r="C56" s="29" t="s">
        <v>7</v>
      </c>
      <c r="D56" s="11" t="s">
        <v>11</v>
      </c>
      <c r="E56" s="28" t="s">
        <v>9</v>
      </c>
      <c r="F56" s="28"/>
      <c r="G56" s="28" t="s">
        <v>10</v>
      </c>
      <c r="H56" s="28"/>
      <c r="I56" s="11" t="s">
        <v>11</v>
      </c>
      <c r="J56" s="29" t="s">
        <v>12</v>
      </c>
      <c r="K56" s="29" t="s">
        <v>13</v>
      </c>
      <c r="L56" s="11" t="s">
        <v>14</v>
      </c>
      <c r="M56" s="11" t="s">
        <v>15</v>
      </c>
    </row>
    <row r="57" spans="2:13" s="9" customFormat="1" ht="12" customHeight="1">
      <c r="B57" s="29"/>
      <c r="C57" s="29"/>
      <c r="D57" s="11" t="s">
        <v>172</v>
      </c>
      <c r="E57" s="11" t="s">
        <v>17</v>
      </c>
      <c r="F57" s="11" t="s">
        <v>171</v>
      </c>
      <c r="G57" s="11" t="s">
        <v>19</v>
      </c>
      <c r="H57" s="11" t="s">
        <v>20</v>
      </c>
      <c r="I57" s="11" t="s">
        <v>21</v>
      </c>
      <c r="J57" s="29"/>
      <c r="K57" s="29"/>
      <c r="L57" s="11" t="s">
        <v>22</v>
      </c>
      <c r="M57" s="12">
        <v>43373</v>
      </c>
    </row>
    <row r="58" spans="2:13" s="7" customFormat="1" ht="12.75">
      <c r="B58" s="13" t="s">
        <v>52</v>
      </c>
      <c r="C58" s="13" t="s">
        <v>53</v>
      </c>
      <c r="D58" s="14">
        <v>6129489641</v>
      </c>
      <c r="E58" s="14">
        <v>0</v>
      </c>
      <c r="F58" s="14">
        <v>0</v>
      </c>
      <c r="G58" s="14">
        <v>290346007</v>
      </c>
      <c r="H58" s="14">
        <v>290346007</v>
      </c>
      <c r="I58" s="14">
        <v>6129489641</v>
      </c>
      <c r="J58" s="14">
        <v>3758038464.7</v>
      </c>
      <c r="K58" s="14">
        <v>3687082684.7</v>
      </c>
      <c r="L58" s="14">
        <v>70955780</v>
      </c>
      <c r="M58" s="14">
        <v>2371451176.3</v>
      </c>
    </row>
    <row r="59" spans="2:13" s="7" customFormat="1" ht="12.75">
      <c r="B59" s="13" t="s">
        <v>54</v>
      </c>
      <c r="C59" s="13" t="s">
        <v>55</v>
      </c>
      <c r="D59" s="14">
        <v>4451773880</v>
      </c>
      <c r="E59" s="14">
        <v>0</v>
      </c>
      <c r="F59" s="14">
        <v>0</v>
      </c>
      <c r="G59" s="14">
        <v>40000000</v>
      </c>
      <c r="H59" s="14">
        <v>30000000</v>
      </c>
      <c r="I59" s="14">
        <v>4461773880</v>
      </c>
      <c r="J59" s="14">
        <v>2893785969</v>
      </c>
      <c r="K59" s="14">
        <v>2893785969</v>
      </c>
      <c r="L59" s="14">
        <v>0</v>
      </c>
      <c r="M59" s="14">
        <v>1567987911</v>
      </c>
    </row>
    <row r="60" spans="2:13" s="7" customFormat="1" ht="12.75">
      <c r="B60" s="13" t="s">
        <v>56</v>
      </c>
      <c r="C60" s="13" t="s">
        <v>55</v>
      </c>
      <c r="D60" s="14">
        <v>4451773880</v>
      </c>
      <c r="E60" s="14">
        <v>0</v>
      </c>
      <c r="F60" s="14">
        <v>0</v>
      </c>
      <c r="G60" s="14">
        <v>40000000</v>
      </c>
      <c r="H60" s="14">
        <v>30000000</v>
      </c>
      <c r="I60" s="14">
        <v>4461773880</v>
      </c>
      <c r="J60" s="14">
        <v>2893785969</v>
      </c>
      <c r="K60" s="14">
        <v>2893785969</v>
      </c>
      <c r="L60" s="14">
        <v>0</v>
      </c>
      <c r="M60" s="14">
        <v>1567987911</v>
      </c>
    </row>
    <row r="61" spans="2:13" ht="12.75">
      <c r="B61" s="4" t="s">
        <v>57</v>
      </c>
      <c r="C61" s="4" t="s">
        <v>58</v>
      </c>
      <c r="D61" s="5">
        <v>3125426883</v>
      </c>
      <c r="E61" s="5">
        <v>0</v>
      </c>
      <c r="F61" s="5">
        <v>0</v>
      </c>
      <c r="G61" s="5">
        <v>0</v>
      </c>
      <c r="H61" s="5">
        <v>0</v>
      </c>
      <c r="I61" s="5">
        <v>3125426883</v>
      </c>
      <c r="J61" s="5">
        <v>2200293337</v>
      </c>
      <c r="K61" s="5">
        <v>2200293337</v>
      </c>
      <c r="L61" s="5">
        <v>0</v>
      </c>
      <c r="M61" s="5">
        <v>925133546</v>
      </c>
    </row>
    <row r="62" spans="2:13" ht="12.75">
      <c r="B62" s="4" t="s">
        <v>59</v>
      </c>
      <c r="C62" s="4" t="s">
        <v>60</v>
      </c>
      <c r="D62" s="5">
        <v>11591899</v>
      </c>
      <c r="E62" s="5">
        <v>0</v>
      </c>
      <c r="F62" s="5">
        <v>0</v>
      </c>
      <c r="G62" s="5">
        <v>0</v>
      </c>
      <c r="H62" s="5">
        <v>0</v>
      </c>
      <c r="I62" s="5">
        <v>11591899</v>
      </c>
      <c r="J62" s="5">
        <v>7900857</v>
      </c>
      <c r="K62" s="5">
        <v>7900857</v>
      </c>
      <c r="L62" s="5">
        <v>0</v>
      </c>
      <c r="M62" s="5">
        <v>3691042</v>
      </c>
    </row>
    <row r="63" spans="2:13" ht="12.75">
      <c r="B63" s="4" t="s">
        <v>61</v>
      </c>
      <c r="C63" s="4" t="s">
        <v>62</v>
      </c>
      <c r="D63" s="5">
        <v>134822038</v>
      </c>
      <c r="E63" s="5">
        <v>0</v>
      </c>
      <c r="F63" s="5">
        <v>0</v>
      </c>
      <c r="G63" s="5">
        <v>1000000</v>
      </c>
      <c r="H63" s="5">
        <v>0</v>
      </c>
      <c r="I63" s="5">
        <v>135822038</v>
      </c>
      <c r="J63" s="5">
        <v>135796609</v>
      </c>
      <c r="K63" s="5">
        <v>135796609</v>
      </c>
      <c r="L63" s="5">
        <v>0</v>
      </c>
      <c r="M63" s="5">
        <v>25429</v>
      </c>
    </row>
    <row r="64" spans="2:13" ht="12.75">
      <c r="B64" s="4" t="s">
        <v>63</v>
      </c>
      <c r="C64" s="4" t="s">
        <v>64</v>
      </c>
      <c r="D64" s="5">
        <v>140439623</v>
      </c>
      <c r="E64" s="5">
        <v>0</v>
      </c>
      <c r="F64" s="5">
        <v>0</v>
      </c>
      <c r="G64" s="5">
        <v>0</v>
      </c>
      <c r="H64" s="5">
        <v>0</v>
      </c>
      <c r="I64" s="5">
        <v>140439623</v>
      </c>
      <c r="J64" s="5">
        <v>88701954</v>
      </c>
      <c r="K64" s="5">
        <v>88701954</v>
      </c>
      <c r="L64" s="5">
        <v>0</v>
      </c>
      <c r="M64" s="5">
        <v>51737669</v>
      </c>
    </row>
    <row r="65" spans="2:13" ht="12.75">
      <c r="B65" s="4" t="s">
        <v>65</v>
      </c>
      <c r="C65" s="4" t="s">
        <v>66</v>
      </c>
      <c r="D65" s="5">
        <v>292582548</v>
      </c>
      <c r="E65" s="5">
        <v>0</v>
      </c>
      <c r="F65" s="5">
        <v>0</v>
      </c>
      <c r="G65" s="5">
        <v>0</v>
      </c>
      <c r="H65" s="5">
        <v>0</v>
      </c>
      <c r="I65" s="5">
        <v>292582548</v>
      </c>
      <c r="J65" s="5">
        <v>0</v>
      </c>
      <c r="K65" s="5">
        <v>0</v>
      </c>
      <c r="L65" s="5">
        <v>0</v>
      </c>
      <c r="M65" s="5">
        <v>292582548</v>
      </c>
    </row>
    <row r="66" spans="2:13" ht="12.75">
      <c r="B66" s="4" t="s">
        <v>67</v>
      </c>
      <c r="C66" s="4" t="s">
        <v>68</v>
      </c>
      <c r="D66" s="5">
        <v>206065294</v>
      </c>
      <c r="E66" s="5">
        <v>0</v>
      </c>
      <c r="F66" s="5">
        <v>0</v>
      </c>
      <c r="G66" s="5">
        <v>0</v>
      </c>
      <c r="H66" s="5">
        <v>0</v>
      </c>
      <c r="I66" s="5">
        <v>206065294</v>
      </c>
      <c r="J66" s="5">
        <v>132855326</v>
      </c>
      <c r="K66" s="5">
        <v>132855326</v>
      </c>
      <c r="L66" s="5">
        <v>0</v>
      </c>
      <c r="M66" s="5">
        <v>73209968</v>
      </c>
    </row>
    <row r="67" spans="2:13" ht="12.75">
      <c r="B67" s="4" t="s">
        <v>69</v>
      </c>
      <c r="C67" s="4" t="s">
        <v>70</v>
      </c>
      <c r="D67" s="5">
        <v>92742863</v>
      </c>
      <c r="E67" s="5">
        <v>0</v>
      </c>
      <c r="F67" s="5">
        <v>0</v>
      </c>
      <c r="G67" s="5">
        <v>0</v>
      </c>
      <c r="H67" s="5">
        <v>0</v>
      </c>
      <c r="I67" s="5">
        <v>92742863</v>
      </c>
      <c r="J67" s="5">
        <v>76300464</v>
      </c>
      <c r="K67" s="5">
        <v>76300464</v>
      </c>
      <c r="L67" s="5">
        <v>0</v>
      </c>
      <c r="M67" s="5">
        <v>16442399</v>
      </c>
    </row>
    <row r="68" spans="2:13" ht="12.75">
      <c r="B68" s="4" t="s">
        <v>71</v>
      </c>
      <c r="C68" s="4" t="s">
        <v>72</v>
      </c>
      <c r="D68" s="5">
        <v>17363483</v>
      </c>
      <c r="E68" s="5">
        <v>0</v>
      </c>
      <c r="F68" s="5">
        <v>0</v>
      </c>
      <c r="G68" s="5">
        <v>0</v>
      </c>
      <c r="H68" s="5">
        <v>0</v>
      </c>
      <c r="I68" s="5">
        <v>17363483</v>
      </c>
      <c r="J68" s="5">
        <v>11021341</v>
      </c>
      <c r="K68" s="5">
        <v>11021341</v>
      </c>
      <c r="L68" s="5">
        <v>0</v>
      </c>
      <c r="M68" s="5">
        <v>6342142</v>
      </c>
    </row>
    <row r="69" spans="2:13" ht="12.75">
      <c r="B69" s="4" t="s">
        <v>73</v>
      </c>
      <c r="C69" s="4" t="s">
        <v>74</v>
      </c>
      <c r="D69" s="5">
        <v>38125855</v>
      </c>
      <c r="E69" s="5">
        <v>0</v>
      </c>
      <c r="F69" s="5">
        <v>0</v>
      </c>
      <c r="G69" s="5">
        <v>0</v>
      </c>
      <c r="H69" s="5">
        <v>0</v>
      </c>
      <c r="I69" s="5">
        <v>38125855</v>
      </c>
      <c r="J69" s="5">
        <v>79160</v>
      </c>
      <c r="K69" s="5">
        <v>79160</v>
      </c>
      <c r="L69" s="5">
        <v>0</v>
      </c>
      <c r="M69" s="5">
        <v>38046695</v>
      </c>
    </row>
    <row r="70" spans="2:13" ht="12.75">
      <c r="B70" s="4" t="s">
        <v>75</v>
      </c>
      <c r="C70" s="4" t="s">
        <v>76</v>
      </c>
      <c r="D70" s="5">
        <v>7981440</v>
      </c>
      <c r="E70" s="5">
        <v>0</v>
      </c>
      <c r="F70" s="5">
        <v>0</v>
      </c>
      <c r="G70" s="5">
        <v>11000000</v>
      </c>
      <c r="H70" s="5">
        <v>0</v>
      </c>
      <c r="I70" s="5">
        <v>18981440</v>
      </c>
      <c r="J70" s="5">
        <v>11112483</v>
      </c>
      <c r="K70" s="5">
        <v>11112483</v>
      </c>
      <c r="L70" s="5">
        <v>0</v>
      </c>
      <c r="M70" s="5">
        <v>7868957</v>
      </c>
    </row>
    <row r="71" spans="2:13" ht="12.75">
      <c r="B71" s="4" t="s">
        <v>77</v>
      </c>
      <c r="C71" s="4" t="s">
        <v>78</v>
      </c>
      <c r="D71" s="5">
        <v>9577728</v>
      </c>
      <c r="E71" s="5">
        <v>0</v>
      </c>
      <c r="F71" s="5">
        <v>0</v>
      </c>
      <c r="G71" s="5">
        <v>19000000</v>
      </c>
      <c r="H71" s="5">
        <v>0</v>
      </c>
      <c r="I71" s="5">
        <v>28577728</v>
      </c>
      <c r="J71" s="5">
        <v>19419886</v>
      </c>
      <c r="K71" s="5">
        <v>19419886</v>
      </c>
      <c r="L71" s="5">
        <v>0</v>
      </c>
      <c r="M71" s="5">
        <v>9157842</v>
      </c>
    </row>
    <row r="72" spans="2:13" ht="12.75">
      <c r="B72" s="4" t="s">
        <v>79</v>
      </c>
      <c r="C72" s="4" t="s">
        <v>80</v>
      </c>
      <c r="D72" s="5">
        <v>1000</v>
      </c>
      <c r="E72" s="5">
        <v>0</v>
      </c>
      <c r="F72" s="5">
        <v>0</v>
      </c>
      <c r="G72" s="5">
        <v>0</v>
      </c>
      <c r="H72" s="5">
        <v>0</v>
      </c>
      <c r="I72" s="5">
        <v>1000</v>
      </c>
      <c r="J72" s="5">
        <v>0</v>
      </c>
      <c r="K72" s="5">
        <v>0</v>
      </c>
      <c r="L72" s="5">
        <v>0</v>
      </c>
      <c r="M72" s="5">
        <v>1000</v>
      </c>
    </row>
    <row r="73" spans="2:13" ht="12.75">
      <c r="B73" s="4" t="s">
        <v>81</v>
      </c>
      <c r="C73" s="4" t="s">
        <v>82</v>
      </c>
      <c r="D73" s="5">
        <v>1000</v>
      </c>
      <c r="E73" s="5">
        <v>0</v>
      </c>
      <c r="F73" s="5">
        <v>0</v>
      </c>
      <c r="G73" s="5">
        <v>0</v>
      </c>
      <c r="H73" s="5">
        <v>0</v>
      </c>
      <c r="I73" s="5">
        <v>1000</v>
      </c>
      <c r="J73" s="5">
        <v>0</v>
      </c>
      <c r="K73" s="5">
        <v>0</v>
      </c>
      <c r="L73" s="5">
        <v>0</v>
      </c>
      <c r="M73" s="5">
        <v>1000</v>
      </c>
    </row>
    <row r="74" spans="2:13" ht="12.75">
      <c r="B74" s="4" t="s">
        <v>83</v>
      </c>
      <c r="C74" s="4" t="s">
        <v>84</v>
      </c>
      <c r="D74" s="5">
        <v>1000</v>
      </c>
      <c r="E74" s="5">
        <v>0</v>
      </c>
      <c r="F74" s="5">
        <v>0</v>
      </c>
      <c r="G74" s="5">
        <v>0</v>
      </c>
      <c r="H74" s="5">
        <v>0</v>
      </c>
      <c r="I74" s="5">
        <v>1000</v>
      </c>
      <c r="J74" s="5">
        <v>0</v>
      </c>
      <c r="K74" s="5">
        <v>0</v>
      </c>
      <c r="L74" s="5">
        <v>0</v>
      </c>
      <c r="M74" s="5">
        <v>1000</v>
      </c>
    </row>
    <row r="75" spans="2:13" ht="12.75">
      <c r="B75" s="4" t="s">
        <v>85</v>
      </c>
      <c r="C75" s="4" t="s">
        <v>86</v>
      </c>
      <c r="D75" s="5">
        <v>125017075</v>
      </c>
      <c r="E75" s="5">
        <v>0</v>
      </c>
      <c r="F75" s="5">
        <v>0</v>
      </c>
      <c r="G75" s="5">
        <v>0</v>
      </c>
      <c r="H75" s="5">
        <v>0</v>
      </c>
      <c r="I75" s="5">
        <v>125017075</v>
      </c>
      <c r="J75" s="5">
        <v>91349000</v>
      </c>
      <c r="K75" s="5">
        <v>91349000</v>
      </c>
      <c r="L75" s="5">
        <v>0</v>
      </c>
      <c r="M75" s="5">
        <v>33668075</v>
      </c>
    </row>
    <row r="76" spans="2:13" ht="12.75">
      <c r="B76" s="4" t="s">
        <v>87</v>
      </c>
      <c r="C76" s="4" t="s">
        <v>88</v>
      </c>
      <c r="D76" s="5">
        <v>93762806</v>
      </c>
      <c r="E76" s="5">
        <v>0</v>
      </c>
      <c r="F76" s="5">
        <v>0</v>
      </c>
      <c r="G76" s="5">
        <v>0</v>
      </c>
      <c r="H76" s="5">
        <v>0</v>
      </c>
      <c r="I76" s="5">
        <v>93762806</v>
      </c>
      <c r="J76" s="5">
        <v>68515900</v>
      </c>
      <c r="K76" s="5">
        <v>68515900</v>
      </c>
      <c r="L76" s="5">
        <v>0</v>
      </c>
      <c r="M76" s="5">
        <v>25246906</v>
      </c>
    </row>
    <row r="77" spans="2:13" ht="12.75">
      <c r="B77" s="4" t="s">
        <v>89</v>
      </c>
      <c r="C77" s="4" t="s">
        <v>90</v>
      </c>
      <c r="D77" s="5">
        <v>62508538</v>
      </c>
      <c r="E77" s="5">
        <v>0</v>
      </c>
      <c r="F77" s="5">
        <v>0</v>
      </c>
      <c r="G77" s="5">
        <v>0</v>
      </c>
      <c r="H77" s="5">
        <v>30000000</v>
      </c>
      <c r="I77" s="5">
        <v>32508538</v>
      </c>
      <c r="J77" s="5">
        <v>11446600</v>
      </c>
      <c r="K77" s="5">
        <v>11446600</v>
      </c>
      <c r="L77" s="5">
        <v>0</v>
      </c>
      <c r="M77" s="5">
        <v>21061938</v>
      </c>
    </row>
    <row r="78" spans="2:13" ht="12.75">
      <c r="B78" s="4" t="s">
        <v>91</v>
      </c>
      <c r="C78" s="4" t="s">
        <v>92</v>
      </c>
      <c r="D78" s="5">
        <v>31254269</v>
      </c>
      <c r="E78" s="5">
        <v>0</v>
      </c>
      <c r="F78" s="5">
        <v>0</v>
      </c>
      <c r="G78" s="5">
        <v>0</v>
      </c>
      <c r="H78" s="5">
        <v>0</v>
      </c>
      <c r="I78" s="5">
        <v>31254269</v>
      </c>
      <c r="J78" s="5">
        <v>11446600</v>
      </c>
      <c r="K78" s="5">
        <v>11446600</v>
      </c>
      <c r="L78" s="5">
        <v>0</v>
      </c>
      <c r="M78" s="5">
        <v>19807669</v>
      </c>
    </row>
    <row r="79" spans="2:13" ht="12.75">
      <c r="B79" s="4" t="s">
        <v>93</v>
      </c>
      <c r="C79" s="4" t="s">
        <v>94</v>
      </c>
      <c r="D79" s="5">
        <v>62508538</v>
      </c>
      <c r="E79" s="5">
        <v>0</v>
      </c>
      <c r="F79" s="5">
        <v>0</v>
      </c>
      <c r="G79" s="5">
        <v>0</v>
      </c>
      <c r="H79" s="5">
        <v>0</v>
      </c>
      <c r="I79" s="5">
        <v>62508538</v>
      </c>
      <c r="J79" s="5">
        <v>22859000</v>
      </c>
      <c r="K79" s="5">
        <v>22859000</v>
      </c>
      <c r="L79" s="5">
        <v>0</v>
      </c>
      <c r="M79" s="5">
        <v>39649538</v>
      </c>
    </row>
    <row r="80" spans="2:13" ht="12.75">
      <c r="B80" s="4" t="s">
        <v>95</v>
      </c>
      <c r="C80" s="4" t="s">
        <v>96</v>
      </c>
      <c r="D80" s="5">
        <v>0</v>
      </c>
      <c r="E80" s="5">
        <v>0</v>
      </c>
      <c r="F80" s="5">
        <v>0</v>
      </c>
      <c r="G80" s="5">
        <v>9000000</v>
      </c>
      <c r="H80" s="5">
        <v>0</v>
      </c>
      <c r="I80" s="5">
        <v>9000000</v>
      </c>
      <c r="J80" s="5">
        <v>4687452</v>
      </c>
      <c r="K80" s="5">
        <v>4687452</v>
      </c>
      <c r="L80" s="5">
        <v>0</v>
      </c>
      <c r="M80" s="5">
        <v>4312548</v>
      </c>
    </row>
    <row r="81" spans="2:13" s="7" customFormat="1" ht="12.75">
      <c r="B81" s="13" t="s">
        <v>97</v>
      </c>
      <c r="C81" s="13" t="s">
        <v>98</v>
      </c>
      <c r="D81" s="14">
        <v>638116865</v>
      </c>
      <c r="E81" s="14">
        <v>0</v>
      </c>
      <c r="F81" s="14">
        <v>0</v>
      </c>
      <c r="G81" s="14">
        <v>250346007</v>
      </c>
      <c r="H81" s="14">
        <v>135346007</v>
      </c>
      <c r="I81" s="14">
        <v>753116865</v>
      </c>
      <c r="J81" s="14">
        <v>398432254.7</v>
      </c>
      <c r="K81" s="14">
        <v>327521474.7</v>
      </c>
      <c r="L81" s="14">
        <v>70910780</v>
      </c>
      <c r="M81" s="14">
        <v>354684610.3</v>
      </c>
    </row>
    <row r="82" spans="2:13" s="7" customFormat="1" ht="12.75">
      <c r="B82" s="13" t="s">
        <v>99</v>
      </c>
      <c r="C82" s="13" t="s">
        <v>98</v>
      </c>
      <c r="D82" s="14">
        <v>638116865</v>
      </c>
      <c r="E82" s="14">
        <v>0</v>
      </c>
      <c r="F82" s="14">
        <v>0</v>
      </c>
      <c r="G82" s="14">
        <v>250346007</v>
      </c>
      <c r="H82" s="14">
        <v>135346007</v>
      </c>
      <c r="I82" s="14">
        <v>753116865</v>
      </c>
      <c r="J82" s="14">
        <v>398432254.7</v>
      </c>
      <c r="K82" s="14">
        <v>327521474.7</v>
      </c>
      <c r="L82" s="14">
        <v>70910780</v>
      </c>
      <c r="M82" s="14">
        <v>354684610.3</v>
      </c>
    </row>
    <row r="83" spans="2:13" ht="12.75">
      <c r="B83" s="4" t="s">
        <v>100</v>
      </c>
      <c r="C83" s="4" t="s">
        <v>101</v>
      </c>
      <c r="D83" s="5">
        <v>39397314</v>
      </c>
      <c r="E83" s="5">
        <v>0</v>
      </c>
      <c r="F83" s="5">
        <v>0</v>
      </c>
      <c r="G83" s="5">
        <v>23061569</v>
      </c>
      <c r="H83" s="5">
        <v>0</v>
      </c>
      <c r="I83" s="5">
        <v>62458883</v>
      </c>
      <c r="J83" s="5">
        <v>32912038</v>
      </c>
      <c r="K83" s="5">
        <v>28440226</v>
      </c>
      <c r="L83" s="5">
        <v>4471812</v>
      </c>
      <c r="M83" s="5">
        <v>29546845</v>
      </c>
    </row>
    <row r="84" spans="2:13" ht="12.75">
      <c r="B84" s="4" t="s">
        <v>102</v>
      </c>
      <c r="C84" s="4" t="s">
        <v>103</v>
      </c>
      <c r="D84" s="5">
        <v>25000000</v>
      </c>
      <c r="E84" s="5">
        <v>0</v>
      </c>
      <c r="F84" s="5">
        <v>0</v>
      </c>
      <c r="G84" s="5">
        <v>10000000</v>
      </c>
      <c r="H84" s="5">
        <v>0</v>
      </c>
      <c r="I84" s="5">
        <v>35000000</v>
      </c>
      <c r="J84" s="5">
        <v>21800000</v>
      </c>
      <c r="K84" s="5">
        <v>18999588</v>
      </c>
      <c r="L84" s="5">
        <v>2800412</v>
      </c>
      <c r="M84" s="5">
        <v>13200000</v>
      </c>
    </row>
    <row r="85" spans="2:13" ht="12.75">
      <c r="B85" s="4" t="s">
        <v>104</v>
      </c>
      <c r="C85" s="4" t="s">
        <v>105</v>
      </c>
      <c r="D85" s="5">
        <v>1000</v>
      </c>
      <c r="E85" s="5">
        <v>0</v>
      </c>
      <c r="F85" s="5">
        <v>0</v>
      </c>
      <c r="G85" s="5">
        <v>0</v>
      </c>
      <c r="H85" s="5">
        <v>0</v>
      </c>
      <c r="I85" s="5">
        <v>1000</v>
      </c>
      <c r="J85" s="5">
        <v>0</v>
      </c>
      <c r="K85" s="5">
        <v>0</v>
      </c>
      <c r="L85" s="5">
        <v>0</v>
      </c>
      <c r="M85" s="5">
        <v>1000</v>
      </c>
    </row>
    <row r="86" spans="2:13" ht="12.75">
      <c r="B86" s="4" t="s">
        <v>106</v>
      </c>
      <c r="C86" s="4" t="s">
        <v>107</v>
      </c>
      <c r="D86" s="5">
        <v>7500000</v>
      </c>
      <c r="E86" s="5">
        <v>0</v>
      </c>
      <c r="F86" s="5">
        <v>0</v>
      </c>
      <c r="G86" s="5">
        <v>0</v>
      </c>
      <c r="H86" s="5">
        <v>0</v>
      </c>
      <c r="I86" s="5">
        <v>7500000</v>
      </c>
      <c r="J86" s="5">
        <v>6594526</v>
      </c>
      <c r="K86" s="5">
        <v>0</v>
      </c>
      <c r="L86" s="5">
        <v>6594526</v>
      </c>
      <c r="M86" s="5">
        <v>905474</v>
      </c>
    </row>
    <row r="87" spans="2:13" ht="12.75">
      <c r="B87" s="4" t="s">
        <v>108</v>
      </c>
      <c r="C87" s="4" t="s">
        <v>109</v>
      </c>
      <c r="D87" s="5">
        <v>20500000</v>
      </c>
      <c r="E87" s="5">
        <v>0</v>
      </c>
      <c r="F87" s="5">
        <v>0</v>
      </c>
      <c r="G87" s="5">
        <v>7884438</v>
      </c>
      <c r="H87" s="5">
        <v>0</v>
      </c>
      <c r="I87" s="5">
        <v>28384438</v>
      </c>
      <c r="J87" s="5">
        <v>18638498</v>
      </c>
      <c r="K87" s="5">
        <v>18638498</v>
      </c>
      <c r="L87" s="5">
        <v>0</v>
      </c>
      <c r="M87" s="5">
        <v>9745940</v>
      </c>
    </row>
    <row r="88" spans="2:13" ht="12.75">
      <c r="B88" s="4" t="s">
        <v>110</v>
      </c>
      <c r="C88" s="4" t="s">
        <v>111</v>
      </c>
      <c r="D88" s="5">
        <v>50000000</v>
      </c>
      <c r="E88" s="5">
        <v>0</v>
      </c>
      <c r="F88" s="5">
        <v>0</v>
      </c>
      <c r="G88" s="5">
        <v>0</v>
      </c>
      <c r="H88" s="5">
        <v>0</v>
      </c>
      <c r="I88" s="5">
        <v>50000000</v>
      </c>
      <c r="J88" s="5">
        <v>21128250</v>
      </c>
      <c r="K88" s="5">
        <v>21128250</v>
      </c>
      <c r="L88" s="5">
        <v>0</v>
      </c>
      <c r="M88" s="5">
        <v>28871750</v>
      </c>
    </row>
    <row r="89" spans="2:13" ht="12.75">
      <c r="B89" s="4" t="s">
        <v>112</v>
      </c>
      <c r="C89" s="4" t="s">
        <v>113</v>
      </c>
      <c r="D89" s="5">
        <v>122589792</v>
      </c>
      <c r="E89" s="5">
        <v>0</v>
      </c>
      <c r="F89" s="5">
        <v>0</v>
      </c>
      <c r="G89" s="5">
        <v>10000000</v>
      </c>
      <c r="H89" s="5">
        <v>0</v>
      </c>
      <c r="I89" s="5">
        <v>132589792</v>
      </c>
      <c r="J89" s="5">
        <v>21988751</v>
      </c>
      <c r="K89" s="5">
        <v>21988751</v>
      </c>
      <c r="L89" s="5">
        <v>0</v>
      </c>
      <c r="M89" s="5">
        <v>110601041</v>
      </c>
    </row>
    <row r="90" spans="2:13" ht="12.75">
      <c r="B90" s="4" t="s">
        <v>114</v>
      </c>
      <c r="C90" s="4" t="s">
        <v>115</v>
      </c>
      <c r="D90" s="5">
        <v>15000000</v>
      </c>
      <c r="E90" s="5">
        <v>0</v>
      </c>
      <c r="F90" s="5">
        <v>0</v>
      </c>
      <c r="G90" s="5">
        <v>0</v>
      </c>
      <c r="H90" s="5">
        <v>0</v>
      </c>
      <c r="I90" s="5">
        <v>15000000</v>
      </c>
      <c r="J90" s="5">
        <v>9000000</v>
      </c>
      <c r="K90" s="5">
        <v>0</v>
      </c>
      <c r="L90" s="5">
        <v>9000000</v>
      </c>
      <c r="M90" s="5">
        <v>6000000</v>
      </c>
    </row>
    <row r="91" spans="2:13" ht="12.75">
      <c r="B91" s="4" t="s">
        <v>116</v>
      </c>
      <c r="C91" s="4" t="s">
        <v>117</v>
      </c>
      <c r="D91" s="5">
        <v>22000000</v>
      </c>
      <c r="E91" s="5">
        <v>0</v>
      </c>
      <c r="F91" s="5">
        <v>0</v>
      </c>
      <c r="G91" s="5">
        <v>0</v>
      </c>
      <c r="H91" s="5">
        <v>0</v>
      </c>
      <c r="I91" s="5">
        <v>22000000</v>
      </c>
      <c r="J91" s="5">
        <v>21990260</v>
      </c>
      <c r="K91" s="5">
        <v>10248369</v>
      </c>
      <c r="L91" s="5">
        <v>11741891</v>
      </c>
      <c r="M91" s="5">
        <v>9740</v>
      </c>
    </row>
    <row r="92" spans="2:13" ht="12.75">
      <c r="B92" s="4" t="s">
        <v>118</v>
      </c>
      <c r="C92" s="4" t="s">
        <v>119</v>
      </c>
      <c r="D92" s="5">
        <v>18000000</v>
      </c>
      <c r="E92" s="5">
        <v>0</v>
      </c>
      <c r="F92" s="5">
        <v>0</v>
      </c>
      <c r="G92" s="5">
        <v>0</v>
      </c>
      <c r="H92" s="5">
        <v>0</v>
      </c>
      <c r="I92" s="5">
        <v>18000000</v>
      </c>
      <c r="J92" s="5">
        <v>12664525.7</v>
      </c>
      <c r="K92" s="5">
        <v>12664525.7</v>
      </c>
      <c r="L92" s="5">
        <v>0</v>
      </c>
      <c r="M92" s="5">
        <v>5335474.3</v>
      </c>
    </row>
    <row r="93" spans="2:13" ht="12.75">
      <c r="B93" s="4" t="s">
        <v>120</v>
      </c>
      <c r="C93" s="4" t="s">
        <v>121</v>
      </c>
      <c r="D93" s="5">
        <v>45000000</v>
      </c>
      <c r="E93" s="5">
        <v>0</v>
      </c>
      <c r="F93" s="5">
        <v>0</v>
      </c>
      <c r="G93" s="5">
        <v>10000000</v>
      </c>
      <c r="H93" s="5">
        <v>0</v>
      </c>
      <c r="I93" s="5">
        <v>55000000</v>
      </c>
      <c r="J93" s="5">
        <v>50412300</v>
      </c>
      <c r="K93" s="5">
        <v>27658798</v>
      </c>
      <c r="L93" s="5">
        <v>22753502</v>
      </c>
      <c r="M93" s="5">
        <v>4587700</v>
      </c>
    </row>
    <row r="94" spans="2:13" ht="12.75">
      <c r="B94" s="4" t="s">
        <v>122</v>
      </c>
      <c r="C94" s="4" t="s">
        <v>123</v>
      </c>
      <c r="D94" s="5">
        <v>14500000</v>
      </c>
      <c r="E94" s="5">
        <v>0</v>
      </c>
      <c r="F94" s="5">
        <v>0</v>
      </c>
      <c r="G94" s="5">
        <v>0</v>
      </c>
      <c r="H94" s="5">
        <v>0</v>
      </c>
      <c r="I94" s="5">
        <v>14500000</v>
      </c>
      <c r="J94" s="5">
        <v>13834090</v>
      </c>
      <c r="K94" s="5">
        <v>12298990</v>
      </c>
      <c r="L94" s="5">
        <v>1535100</v>
      </c>
      <c r="M94" s="5">
        <v>665910</v>
      </c>
    </row>
    <row r="95" spans="2:13" ht="12.75">
      <c r="B95" s="4" t="s">
        <v>124</v>
      </c>
      <c r="C95" s="4" t="s">
        <v>125</v>
      </c>
      <c r="D95" s="5">
        <v>5000000</v>
      </c>
      <c r="E95" s="5">
        <v>0</v>
      </c>
      <c r="F95" s="5">
        <v>0</v>
      </c>
      <c r="G95" s="5">
        <v>0</v>
      </c>
      <c r="H95" s="5">
        <v>0</v>
      </c>
      <c r="I95" s="5">
        <v>5000000</v>
      </c>
      <c r="J95" s="5">
        <v>1622337</v>
      </c>
      <c r="K95" s="5">
        <v>1215000</v>
      </c>
      <c r="L95" s="5">
        <v>407337</v>
      </c>
      <c r="M95" s="5">
        <v>3377663</v>
      </c>
    </row>
    <row r="96" spans="2:13" ht="12.75">
      <c r="B96" s="4" t="s">
        <v>126</v>
      </c>
      <c r="C96" s="4" t="s">
        <v>127</v>
      </c>
      <c r="D96" s="5">
        <v>5000000</v>
      </c>
      <c r="E96" s="5">
        <v>0</v>
      </c>
      <c r="F96" s="5">
        <v>0</v>
      </c>
      <c r="G96" s="5">
        <v>0</v>
      </c>
      <c r="H96" s="5">
        <v>0</v>
      </c>
      <c r="I96" s="5">
        <v>5000000</v>
      </c>
      <c r="J96" s="5">
        <v>1999200</v>
      </c>
      <c r="K96" s="5">
        <v>0</v>
      </c>
      <c r="L96" s="5">
        <v>1999200</v>
      </c>
      <c r="M96" s="5">
        <v>3000800</v>
      </c>
    </row>
    <row r="97" spans="2:13" ht="12.75">
      <c r="B97" s="4" t="s">
        <v>128</v>
      </c>
      <c r="C97" s="4" t="s">
        <v>129</v>
      </c>
      <c r="D97" s="5">
        <v>10000000</v>
      </c>
      <c r="E97" s="5">
        <v>0</v>
      </c>
      <c r="F97" s="5">
        <v>0</v>
      </c>
      <c r="G97" s="5">
        <v>119500000</v>
      </c>
      <c r="H97" s="5">
        <v>0</v>
      </c>
      <c r="I97" s="5">
        <v>129500000</v>
      </c>
      <c r="J97" s="5">
        <v>121126400</v>
      </c>
      <c r="K97" s="5">
        <v>117201400</v>
      </c>
      <c r="L97" s="5">
        <v>3925000</v>
      </c>
      <c r="M97" s="5">
        <v>8373600</v>
      </c>
    </row>
    <row r="98" spans="2:13" ht="12.75">
      <c r="B98" s="4" t="s">
        <v>130</v>
      </c>
      <c r="C98" s="4" t="s">
        <v>131</v>
      </c>
      <c r="D98" s="5">
        <v>10000000</v>
      </c>
      <c r="E98" s="5">
        <v>0</v>
      </c>
      <c r="F98" s="5">
        <v>0</v>
      </c>
      <c r="G98" s="5">
        <v>35000000</v>
      </c>
      <c r="H98" s="5">
        <v>0</v>
      </c>
      <c r="I98" s="5">
        <v>45000000</v>
      </c>
      <c r="J98" s="5">
        <v>0</v>
      </c>
      <c r="K98" s="5">
        <v>0</v>
      </c>
      <c r="L98" s="5">
        <v>0</v>
      </c>
      <c r="M98" s="5">
        <v>45000000</v>
      </c>
    </row>
    <row r="99" spans="2:13" ht="12.75">
      <c r="B99" s="4" t="s">
        <v>132</v>
      </c>
      <c r="C99" s="4" t="s">
        <v>133</v>
      </c>
      <c r="D99" s="5">
        <v>5627759</v>
      </c>
      <c r="E99" s="5">
        <v>0</v>
      </c>
      <c r="F99" s="5">
        <v>0</v>
      </c>
      <c r="G99" s="5">
        <v>0</v>
      </c>
      <c r="H99" s="5">
        <v>0</v>
      </c>
      <c r="I99" s="5">
        <v>5627759</v>
      </c>
      <c r="J99" s="5">
        <v>1994000</v>
      </c>
      <c r="K99" s="5">
        <v>1994000</v>
      </c>
      <c r="L99" s="5">
        <v>0</v>
      </c>
      <c r="M99" s="5">
        <v>3633759</v>
      </c>
    </row>
    <row r="100" spans="2:13" ht="12.75">
      <c r="B100" s="4" t="s">
        <v>134</v>
      </c>
      <c r="C100" s="4" t="s">
        <v>135</v>
      </c>
      <c r="D100" s="5">
        <v>35000000</v>
      </c>
      <c r="E100" s="5">
        <v>0</v>
      </c>
      <c r="F100" s="5">
        <v>0</v>
      </c>
      <c r="G100" s="5">
        <v>0</v>
      </c>
      <c r="H100" s="5">
        <v>0</v>
      </c>
      <c r="I100" s="5">
        <v>35000000</v>
      </c>
      <c r="J100" s="5">
        <v>16945079</v>
      </c>
      <c r="K100" s="5">
        <v>16945079</v>
      </c>
      <c r="L100" s="5">
        <v>0</v>
      </c>
      <c r="M100" s="5">
        <v>18054921</v>
      </c>
    </row>
    <row r="101" spans="2:13" ht="12.75">
      <c r="B101" s="4" t="s">
        <v>136</v>
      </c>
      <c r="C101" s="4" t="s">
        <v>137</v>
      </c>
      <c r="D101" s="5">
        <v>8000000</v>
      </c>
      <c r="E101" s="5">
        <v>0</v>
      </c>
      <c r="F101" s="5">
        <v>0</v>
      </c>
      <c r="G101" s="5">
        <v>0</v>
      </c>
      <c r="H101" s="5">
        <v>0</v>
      </c>
      <c r="I101" s="5">
        <v>8000000</v>
      </c>
      <c r="J101" s="5">
        <v>0</v>
      </c>
      <c r="K101" s="5">
        <v>0</v>
      </c>
      <c r="L101" s="5">
        <v>0</v>
      </c>
      <c r="M101" s="5">
        <v>8000000</v>
      </c>
    </row>
    <row r="102" spans="2:13" ht="12.75">
      <c r="B102" s="4" t="s">
        <v>138</v>
      </c>
      <c r="C102" s="4" t="s">
        <v>139</v>
      </c>
      <c r="D102" s="5">
        <v>1000</v>
      </c>
      <c r="E102" s="5">
        <v>0</v>
      </c>
      <c r="F102" s="5">
        <v>0</v>
      </c>
      <c r="G102" s="5">
        <v>0</v>
      </c>
      <c r="H102" s="5">
        <v>0</v>
      </c>
      <c r="I102" s="5">
        <v>1000</v>
      </c>
      <c r="J102" s="5">
        <v>0</v>
      </c>
      <c r="K102" s="5">
        <v>0</v>
      </c>
      <c r="L102" s="5">
        <v>0</v>
      </c>
      <c r="M102" s="5">
        <v>1000</v>
      </c>
    </row>
    <row r="103" spans="2:13" ht="12.75">
      <c r="B103" s="4" t="s">
        <v>140</v>
      </c>
      <c r="C103" s="4" t="s">
        <v>141</v>
      </c>
      <c r="D103" s="5">
        <v>15000000</v>
      </c>
      <c r="E103" s="5">
        <v>0</v>
      </c>
      <c r="F103" s="5">
        <v>0</v>
      </c>
      <c r="G103" s="5">
        <v>34900000</v>
      </c>
      <c r="H103" s="5">
        <v>0</v>
      </c>
      <c r="I103" s="5">
        <v>49900000</v>
      </c>
      <c r="J103" s="5">
        <v>15000000</v>
      </c>
      <c r="K103" s="5">
        <v>12100000</v>
      </c>
      <c r="L103" s="5">
        <v>2900000</v>
      </c>
      <c r="M103" s="5">
        <v>34900000</v>
      </c>
    </row>
    <row r="104" spans="2:13" ht="12.75">
      <c r="B104" s="4" t="s">
        <v>142</v>
      </c>
      <c r="C104" s="4" t="s">
        <v>143</v>
      </c>
      <c r="D104" s="5">
        <v>5000000</v>
      </c>
      <c r="E104" s="5">
        <v>0</v>
      </c>
      <c r="F104" s="5">
        <v>0</v>
      </c>
      <c r="G104" s="5">
        <v>0</v>
      </c>
      <c r="H104" s="5">
        <v>0</v>
      </c>
      <c r="I104" s="5">
        <v>5000000</v>
      </c>
      <c r="J104" s="5">
        <v>0</v>
      </c>
      <c r="K104" s="5">
        <v>0</v>
      </c>
      <c r="L104" s="5">
        <v>0</v>
      </c>
      <c r="M104" s="5">
        <v>5000000</v>
      </c>
    </row>
    <row r="105" spans="2:13" ht="12.75">
      <c r="B105" s="4" t="s">
        <v>144</v>
      </c>
      <c r="C105" s="4" t="s">
        <v>145</v>
      </c>
      <c r="D105" s="5">
        <v>6000000</v>
      </c>
      <c r="E105" s="5">
        <v>0</v>
      </c>
      <c r="F105" s="5">
        <v>0</v>
      </c>
      <c r="G105" s="5">
        <v>0</v>
      </c>
      <c r="H105" s="5">
        <v>0</v>
      </c>
      <c r="I105" s="5">
        <v>6000000</v>
      </c>
      <c r="J105" s="5">
        <v>6000000</v>
      </c>
      <c r="K105" s="5">
        <v>6000000</v>
      </c>
      <c r="L105" s="5">
        <v>0</v>
      </c>
      <c r="M105" s="5">
        <v>0</v>
      </c>
    </row>
    <row r="106" spans="2:13" ht="12.75">
      <c r="B106" s="4" t="s">
        <v>146</v>
      </c>
      <c r="C106" s="4" t="s">
        <v>147</v>
      </c>
      <c r="D106" s="5">
        <v>4000000</v>
      </c>
      <c r="E106" s="5">
        <v>0</v>
      </c>
      <c r="F106" s="5">
        <v>0</v>
      </c>
      <c r="G106" s="5">
        <v>0</v>
      </c>
      <c r="H106" s="5">
        <v>0</v>
      </c>
      <c r="I106" s="5">
        <v>4000000</v>
      </c>
      <c r="J106" s="5">
        <v>2782000</v>
      </c>
      <c r="K106" s="5">
        <v>0</v>
      </c>
      <c r="L106" s="5">
        <v>2782000</v>
      </c>
      <c r="M106" s="5">
        <v>1218000</v>
      </c>
    </row>
    <row r="107" spans="2:13" ht="12.75">
      <c r="B107" s="4" t="s">
        <v>148</v>
      </c>
      <c r="C107" s="4" t="s">
        <v>149</v>
      </c>
      <c r="D107" s="5">
        <v>150000000</v>
      </c>
      <c r="E107" s="5">
        <v>0</v>
      </c>
      <c r="F107" s="5">
        <v>0</v>
      </c>
      <c r="G107" s="5">
        <v>0</v>
      </c>
      <c r="H107" s="5">
        <v>135346007</v>
      </c>
      <c r="I107" s="5">
        <v>14653993</v>
      </c>
      <c r="J107" s="5">
        <v>0</v>
      </c>
      <c r="K107" s="5">
        <v>0</v>
      </c>
      <c r="L107" s="5">
        <v>0</v>
      </c>
      <c r="M107" s="5">
        <v>14653993</v>
      </c>
    </row>
    <row r="108" spans="2:13" ht="12.75">
      <c r="B108" s="13" t="s">
        <v>150</v>
      </c>
      <c r="C108" s="13" t="s">
        <v>151</v>
      </c>
      <c r="D108" s="14">
        <v>1039598896</v>
      </c>
      <c r="E108" s="14">
        <v>0</v>
      </c>
      <c r="F108" s="14">
        <v>0</v>
      </c>
      <c r="G108" s="14">
        <v>0</v>
      </c>
      <c r="H108" s="14">
        <v>125000000</v>
      </c>
      <c r="I108" s="14">
        <v>914598896</v>
      </c>
      <c r="J108" s="14">
        <v>465820241</v>
      </c>
      <c r="K108" s="14">
        <v>465775241</v>
      </c>
      <c r="L108" s="14">
        <v>45000</v>
      </c>
      <c r="M108" s="14">
        <v>448778655</v>
      </c>
    </row>
    <row r="109" spans="2:13" ht="12.75">
      <c r="B109" s="13" t="s">
        <v>152</v>
      </c>
      <c r="C109" s="13" t="s">
        <v>153</v>
      </c>
      <c r="D109" s="14">
        <v>1039598896</v>
      </c>
      <c r="E109" s="14">
        <v>0</v>
      </c>
      <c r="F109" s="14">
        <v>0</v>
      </c>
      <c r="G109" s="14">
        <v>0</v>
      </c>
      <c r="H109" s="14">
        <v>125000000</v>
      </c>
      <c r="I109" s="14">
        <v>914598896</v>
      </c>
      <c r="J109" s="14">
        <v>465820241</v>
      </c>
      <c r="K109" s="14">
        <v>465775241</v>
      </c>
      <c r="L109" s="14">
        <v>45000</v>
      </c>
      <c r="M109" s="14">
        <v>448778655</v>
      </c>
    </row>
    <row r="110" spans="2:13" ht="12.75">
      <c r="B110" s="4" t="s">
        <v>154</v>
      </c>
      <c r="C110" s="4" t="s">
        <v>155</v>
      </c>
      <c r="D110" s="5">
        <v>200059247</v>
      </c>
      <c r="E110" s="5">
        <v>0</v>
      </c>
      <c r="F110" s="5">
        <v>0</v>
      </c>
      <c r="G110" s="5">
        <v>0</v>
      </c>
      <c r="H110" s="5">
        <v>0</v>
      </c>
      <c r="I110" s="5">
        <v>200059247</v>
      </c>
      <c r="J110" s="5">
        <v>153310575</v>
      </c>
      <c r="K110" s="5">
        <v>153310575</v>
      </c>
      <c r="L110" s="5">
        <v>0</v>
      </c>
      <c r="M110" s="5">
        <v>46748672</v>
      </c>
    </row>
    <row r="111" spans="2:13" ht="12.75">
      <c r="B111" s="4" t="s">
        <v>156</v>
      </c>
      <c r="C111" s="4" t="s">
        <v>157</v>
      </c>
      <c r="D111" s="5">
        <v>187969777</v>
      </c>
      <c r="E111" s="5">
        <v>0</v>
      </c>
      <c r="F111" s="5">
        <v>0</v>
      </c>
      <c r="G111" s="5">
        <v>0</v>
      </c>
      <c r="H111" s="5">
        <v>0</v>
      </c>
      <c r="I111" s="5">
        <v>187969777</v>
      </c>
      <c r="J111" s="5">
        <v>116723625</v>
      </c>
      <c r="K111" s="5">
        <v>116723625</v>
      </c>
      <c r="L111" s="5">
        <v>0</v>
      </c>
      <c r="M111" s="5">
        <v>71246152</v>
      </c>
    </row>
    <row r="112" spans="2:13" ht="12.75">
      <c r="B112" s="4" t="s">
        <v>158</v>
      </c>
      <c r="C112" s="4" t="s">
        <v>159</v>
      </c>
      <c r="D112" s="5">
        <v>31435215</v>
      </c>
      <c r="E112" s="5">
        <v>0</v>
      </c>
      <c r="F112" s="5">
        <v>0</v>
      </c>
      <c r="G112" s="5">
        <v>0</v>
      </c>
      <c r="H112" s="5">
        <v>0</v>
      </c>
      <c r="I112" s="5">
        <v>31435215</v>
      </c>
      <c r="J112" s="5">
        <v>22662632</v>
      </c>
      <c r="K112" s="5">
        <v>22617632</v>
      </c>
      <c r="L112" s="5">
        <v>45000</v>
      </c>
      <c r="M112" s="5">
        <v>8772583</v>
      </c>
    </row>
    <row r="113" spans="2:13" ht="12.75">
      <c r="B113" s="4" t="s">
        <v>160</v>
      </c>
      <c r="C113" s="4" t="s">
        <v>161</v>
      </c>
      <c r="D113" s="5">
        <v>248882442</v>
      </c>
      <c r="E113" s="5">
        <v>0</v>
      </c>
      <c r="F113" s="5">
        <v>0</v>
      </c>
      <c r="G113" s="5">
        <v>0</v>
      </c>
      <c r="H113" s="5">
        <v>0</v>
      </c>
      <c r="I113" s="5">
        <v>248882442</v>
      </c>
      <c r="J113" s="5">
        <v>161751532</v>
      </c>
      <c r="K113" s="5">
        <v>161751532</v>
      </c>
      <c r="L113" s="5">
        <v>0</v>
      </c>
      <c r="M113" s="5">
        <v>87130910</v>
      </c>
    </row>
    <row r="114" spans="2:13" ht="12.75">
      <c r="B114" s="4" t="s">
        <v>162</v>
      </c>
      <c r="C114" s="4" t="s">
        <v>163</v>
      </c>
      <c r="D114" s="5">
        <v>144971738</v>
      </c>
      <c r="E114" s="5">
        <v>0</v>
      </c>
      <c r="F114" s="5">
        <v>0</v>
      </c>
      <c r="G114" s="5">
        <v>0</v>
      </c>
      <c r="H114" s="5">
        <v>125000000</v>
      </c>
      <c r="I114" s="5">
        <v>19971738</v>
      </c>
      <c r="J114" s="5">
        <v>0</v>
      </c>
      <c r="K114" s="5">
        <v>0</v>
      </c>
      <c r="L114" s="5">
        <v>0</v>
      </c>
      <c r="M114" s="5">
        <v>19971738</v>
      </c>
    </row>
    <row r="115" spans="2:13" ht="12.75">
      <c r="B115" s="4" t="s">
        <v>164</v>
      </c>
      <c r="C115" s="4" t="s">
        <v>165</v>
      </c>
      <c r="D115" s="5">
        <v>205000000</v>
      </c>
      <c r="E115" s="5">
        <v>0</v>
      </c>
      <c r="F115" s="5">
        <v>0</v>
      </c>
      <c r="G115" s="5">
        <v>0</v>
      </c>
      <c r="H115" s="5">
        <v>0</v>
      </c>
      <c r="I115" s="5">
        <v>205000000</v>
      </c>
      <c r="J115" s="5">
        <v>856277</v>
      </c>
      <c r="K115" s="5">
        <v>856277</v>
      </c>
      <c r="L115" s="5">
        <v>0</v>
      </c>
      <c r="M115" s="5">
        <v>204143723</v>
      </c>
    </row>
    <row r="116" spans="2:13" ht="12.75">
      <c r="B116" s="4" t="s">
        <v>166</v>
      </c>
      <c r="C116" s="4" t="s">
        <v>167</v>
      </c>
      <c r="D116" s="5">
        <v>21280477</v>
      </c>
      <c r="E116" s="5">
        <v>0</v>
      </c>
      <c r="F116" s="5">
        <v>0</v>
      </c>
      <c r="G116" s="5">
        <v>0</v>
      </c>
      <c r="H116" s="5">
        <v>0</v>
      </c>
      <c r="I116" s="5">
        <v>21280477</v>
      </c>
      <c r="J116" s="5">
        <v>10515600</v>
      </c>
      <c r="K116" s="5">
        <v>10515600</v>
      </c>
      <c r="L116" s="5">
        <v>0</v>
      </c>
      <c r="M116" s="5">
        <v>10764877</v>
      </c>
    </row>
    <row r="117" ht="6" customHeight="1"/>
    <row r="118" ht="6" customHeight="1"/>
    <row r="119" ht="44.25" customHeight="1"/>
    <row r="120" spans="4:7" ht="13.5" customHeight="1">
      <c r="D120" s="19" t="s">
        <v>169</v>
      </c>
      <c r="E120" s="19"/>
      <c r="F120" s="19"/>
      <c r="G120" s="19"/>
    </row>
    <row r="121" spans="4:7" ht="13.5" customHeight="1">
      <c r="D121" s="16" t="s">
        <v>170</v>
      </c>
      <c r="E121" s="16"/>
      <c r="F121" s="16"/>
      <c r="G121" s="16"/>
    </row>
    <row r="122" ht="109.5" customHeight="1"/>
  </sheetData>
  <sheetProtection/>
  <mergeCells count="26">
    <mergeCell ref="L7:M7"/>
    <mergeCell ref="E8:F8"/>
    <mergeCell ref="G8:H8"/>
    <mergeCell ref="B2:I2"/>
    <mergeCell ref="B3:I4"/>
    <mergeCell ref="B5:I5"/>
    <mergeCell ref="B7:I7"/>
    <mergeCell ref="D120:G120"/>
    <mergeCell ref="J8:J9"/>
    <mergeCell ref="K8:K9"/>
    <mergeCell ref="C8:C9"/>
    <mergeCell ref="B8:B9"/>
    <mergeCell ref="J56:J57"/>
    <mergeCell ref="K56:K57"/>
    <mergeCell ref="D28:G28"/>
    <mergeCell ref="D29:G29"/>
    <mergeCell ref="D121:G121"/>
    <mergeCell ref="B50:I50"/>
    <mergeCell ref="B51:I52"/>
    <mergeCell ref="B53:I53"/>
    <mergeCell ref="B55:I55"/>
    <mergeCell ref="L55:M55"/>
    <mergeCell ref="E56:F56"/>
    <mergeCell ref="G56:H56"/>
    <mergeCell ref="C56:C57"/>
    <mergeCell ref="B56:B5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5" scale="8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I8:I10"/>
  <sheetViews>
    <sheetView zoomScalePageLayoutView="0" workbookViewId="0" topLeftCell="A1">
      <selection activeCell="I8" sqref="I8"/>
    </sheetView>
  </sheetViews>
  <sheetFormatPr defaultColWidth="11.421875" defaultRowHeight="12.75"/>
  <cols>
    <col min="9" max="9" width="13.8515625" style="32" bestFit="1" customWidth="1"/>
  </cols>
  <sheetData>
    <row r="8" ht="12.75">
      <c r="I8" s="32">
        <v>6544000000</v>
      </c>
    </row>
    <row r="9" ht="12.75">
      <c r="I9" s="32">
        <f>+I8*0.3%</f>
        <v>19632000</v>
      </c>
    </row>
    <row r="10" ht="12.75">
      <c r="I10" s="32">
        <f>+I9/12</f>
        <v>1636000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NICANOR PARRA</cp:lastModifiedBy>
  <cp:lastPrinted>2018-10-23T12:37:34Z</cp:lastPrinted>
  <dcterms:created xsi:type="dcterms:W3CDTF">2018-10-02T16:50:30Z</dcterms:created>
  <dcterms:modified xsi:type="dcterms:W3CDTF">2019-01-09T19:56:58Z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019D3A18C55EF3EA6164E7CEC50CC581D862991659088571A84F21DB627F6F301A2C35F4B47BDFC094BF232ED2A0A1BDA5BD0340FDB74F71E38B341AB4A4B1169F430FB1B74610E61A9B6D6DBB10E5905E5547F3256AC1183D3725ACECB1CFD3A27BC105C46F60158846729EA9E81EE1787C59E34336E5C3FCC41BB01CF3FF5</vt:lpwstr>
  </property>
  <property fmtid="{D5CDD505-2E9C-101B-9397-08002B2CF9AE}" pid="3" name="Business Objects Context Information1">
    <vt:lpwstr>16658F2631F8AB967625A6E2B81B504E98B5B317DA441F0411CF361F2D0C49C4E3FEBB7F358E98DFC9EE82A4FD747AC0951FEAFE85FCC271F005AFCE12D6C0D54874878A71174CF801735D506B55B05BD43F63796B1CC7BF15AEE52E5364AE1A6D5890BB1E6705088F4402D7ED3602EDFD166D47DB1940A09375FA3B603C1A5</vt:lpwstr>
  </property>
  <property fmtid="{D5CDD505-2E9C-101B-9397-08002B2CF9AE}" pid="4" name="Business Objects Context Information2">
    <vt:lpwstr>E3D64869854DB0E58C86AF7A44087458DA732899FA2091F782CFB6CF68E7BC96CC279DD9C424161CDCED31AD3BCB102934D9ACE4897B335E007F62F2C7DC25B9FA75C2513B15A0D0C2AC99B6145FFA4AE4B872FC805C25FDBFAC9CD1FD626431624A7B2A04ACDD6BB572D2BDDFB6515A8D3517CEF488A95C3D2B1EF6A9EEB4A</vt:lpwstr>
  </property>
  <property fmtid="{D5CDD505-2E9C-101B-9397-08002B2CF9AE}" pid="5" name="Business Objects Context Information3">
    <vt:lpwstr>0765D6CC9FE9C81AE17CDD491FCA7BF5E4B7635E4674A4AF54CD8F88FB18C59DF82FFC02A89BDA13BC7DF30F0FBAF5C7D9E04411820FC93E9EAE7441CD113BBB24E813369E8D90546A72989F93272DE40391BA7702D4F93790CFEBD1A8D496F1F91DDFF31FE4FD4AA8EEA47F0CB7A972AC4D723CE211AF2F2498698A96AA099</vt:lpwstr>
  </property>
  <property fmtid="{D5CDD505-2E9C-101B-9397-08002B2CF9AE}" pid="6" name="Business Objects Context Information4">
    <vt:lpwstr>208D5864857C0F395909602A52CEC902714E74C8EC0EB65C12B19B9E8CDE425D2A920AF8A5D71A60F31EB70A2630A0954F739629AA4465BFCFA730714970394223DAB508781E09DADB0AD63AA848ADFBF805BF484B770D716F067C65546CD3CE50745673A95CB9FC43FDD0CFAD0319B37EB01ABB70B636FB3675866BA5D51EC</vt:lpwstr>
  </property>
  <property fmtid="{D5CDD505-2E9C-101B-9397-08002B2CF9AE}" pid="7" name="Business Objects Context Information5">
    <vt:lpwstr>B21EF97340DFDA99A8B2A0C592BDB893EAB631A894424FFDF52909FE336E0A92D90053556510CD272653DD20819E931D3FB5C9516C5E5459CC89411CE8B176CE44F948089BEF5A34F3D46A961353A45932AAEF57E94B041CE17683FB77D0F2A3A610A2E8180E68E8ECD4FA12025C79C98A36B116FAC991B59F209C00B9A7628</vt:lpwstr>
  </property>
  <property fmtid="{D5CDD505-2E9C-101B-9397-08002B2CF9AE}" pid="8" name="Business Objects Context Information6">
    <vt:lpwstr>08E7368B285F207AB6173D5C7CAC0E873888B3E56DD1A5513F6CD4F5DFED8D7CE6EE51979F9CAC500BE40CFA374D04F09E1B6873C6C3820FB906CB6B3EC11AF190C0DC9E7BD87B84C5FA3B59ABC564C21185CECCBEF1C72A4D4827F5AF6EDF3A9224C7746B64CDCFC8F01A1B9E98D06AD42ED6DA96F3E6DE0D5929256EDE6BE</vt:lpwstr>
  </property>
  <property fmtid="{D5CDD505-2E9C-101B-9397-08002B2CF9AE}" pid="9" name="Business Objects Context Information7">
    <vt:lpwstr>42C8F2179E134A77C2EBAF590B3614FF9E4297F105DAA27A4D786E478CAB23EB80CBEC3983DCB5D4603B70D02B73CF42C13910F35885B49EC4241E3CEAC7D14E0E9B8F9D8E6B53B9D2DEDB393BA56F9D4E38C021C1B2920B985703767D87349DD9DFDC3BE7238BA4D19D355E2B0328B15E98B445DCDB0EB707F94F6D3CFFD55</vt:lpwstr>
  </property>
  <property fmtid="{D5CDD505-2E9C-101B-9397-08002B2CF9AE}" pid="10" name="Business Objects Context Information8">
    <vt:lpwstr>AFBD95F101461AF98917F504B0A36B042B35019E8EBFBF84A08F0CF94D0604342E54078DC3A8465B1C0CAF762583E457C86B5CBC88BE21DB4954A86767C35D7EAE8B861B2511155B02A01FCC2521E1AE3122FEC41CDAA310B36C49F6D3C621CA572006795AFA31A70DC8EAFB231012F285420CB9CD4522B458BF0233288D03B</vt:lpwstr>
  </property>
  <property fmtid="{D5CDD505-2E9C-101B-9397-08002B2CF9AE}" pid="11" name="Business Objects Context Information9">
    <vt:lpwstr>7071910D3A908A2FE310302D85FE0994257D01BCF25DDB4EB2A114BF674E945A4399944D6CB9D64A2106F693DB16C6B536D8D37F850AA8B0FA18170ED3DA8A51712C428EB3174142D8C8E9CA931722F1E0EF7E9F95AD7718C7ABACE1560212987A61AB65EA3A42BBE61D7D5329FE6FE76C24CC3734780BC5B4D230D3A680C11</vt:lpwstr>
  </property>
  <property fmtid="{D5CDD505-2E9C-101B-9397-08002B2CF9AE}" pid="12" name="Business Objects Context Information10">
    <vt:lpwstr>90078EB875C9</vt:lpwstr>
  </property>
</Properties>
</file>